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20" windowWidth="11355" windowHeight="8700"/>
  </bookViews>
  <sheets>
    <sheet name="STOM" sheetId="27" r:id="rId1"/>
    <sheet name="BSc FARMACI" sheetId="29" r:id="rId2"/>
    <sheet name="BSc BL" sheetId="30" r:id="rId3"/>
    <sheet name="BSc INF" sheetId="31" r:id="rId4"/>
    <sheet name="BSc FT" sheetId="32" r:id="rId5"/>
    <sheet name="BSc RD" sheetId="33" r:id="rId6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0" i="27" l="1"/>
  <c r="N50" i="27"/>
  <c r="N76" i="27"/>
  <c r="N101" i="27"/>
  <c r="N118" i="27"/>
  <c r="N33" i="29"/>
  <c r="N54" i="29"/>
  <c r="N71" i="29"/>
  <c r="N49" i="30"/>
  <c r="N67" i="33" l="1"/>
  <c r="N52" i="33"/>
  <c r="N30" i="33"/>
  <c r="N70" i="32"/>
  <c r="N52" i="32"/>
  <c r="N31" i="32"/>
  <c r="N30" i="31"/>
  <c r="N74" i="31"/>
  <c r="N57" i="31"/>
  <c r="N66" i="30"/>
  <c r="N29" i="30"/>
  <c r="E76" i="27" l="1"/>
  <c r="F76" i="27"/>
  <c r="G76" i="27"/>
  <c r="H76" i="27"/>
  <c r="I76" i="27"/>
  <c r="J76" i="27"/>
  <c r="K83" i="27" l="1"/>
  <c r="L83" i="27" s="1"/>
  <c r="K84" i="27"/>
  <c r="L84" i="27" s="1"/>
  <c r="K85" i="27"/>
  <c r="L85" i="27" s="1"/>
  <c r="K86" i="27"/>
  <c r="L86" i="27" s="1"/>
  <c r="K87" i="27"/>
  <c r="L87" i="27" s="1"/>
  <c r="K88" i="27"/>
  <c r="L88" i="27" s="1"/>
  <c r="K89" i="27"/>
  <c r="L89" i="27" s="1"/>
  <c r="K90" i="27"/>
  <c r="L90" i="27" s="1"/>
  <c r="K91" i="27"/>
  <c r="L91" i="27" s="1"/>
  <c r="K92" i="27"/>
  <c r="L92" i="27" s="1"/>
  <c r="K93" i="27"/>
  <c r="L93" i="27" s="1"/>
  <c r="K94" i="27"/>
  <c r="L94" i="27" s="1"/>
  <c r="K95" i="27"/>
  <c r="L95" i="27" s="1"/>
  <c r="K96" i="27"/>
  <c r="L96" i="27" s="1"/>
  <c r="K97" i="27"/>
  <c r="L97" i="27" s="1"/>
  <c r="K98" i="27"/>
  <c r="L98" i="27" s="1"/>
  <c r="K99" i="27"/>
  <c r="L99" i="27" s="1"/>
  <c r="K100" i="27"/>
  <c r="L100" i="27" s="1"/>
  <c r="L24" i="31" l="1"/>
  <c r="L56" i="30" l="1"/>
  <c r="L57" i="30"/>
  <c r="L58" i="30"/>
  <c r="L60" i="30"/>
  <c r="L61" i="30"/>
  <c r="L62" i="30"/>
  <c r="L63" i="30"/>
  <c r="L65" i="30"/>
  <c r="L66" i="30"/>
  <c r="K56" i="30"/>
  <c r="K57" i="30"/>
  <c r="K58" i="30"/>
  <c r="K59" i="30"/>
  <c r="K60" i="30"/>
  <c r="K61" i="30"/>
  <c r="K62" i="30"/>
  <c r="K63" i="30"/>
  <c r="K64" i="30"/>
  <c r="K65" i="30"/>
  <c r="K66" i="30"/>
  <c r="L59" i="32"/>
  <c r="L60" i="32"/>
  <c r="L61" i="32"/>
  <c r="L62" i="32"/>
  <c r="L63" i="32"/>
  <c r="L64" i="32"/>
  <c r="L65" i="32"/>
  <c r="L66" i="32"/>
  <c r="L67" i="32"/>
  <c r="L68" i="32"/>
  <c r="E118" i="27" l="1"/>
  <c r="F118" i="27"/>
  <c r="G118" i="27"/>
  <c r="H118" i="27"/>
  <c r="I118" i="27"/>
  <c r="J118" i="27"/>
  <c r="E101" i="27"/>
  <c r="F101" i="27"/>
  <c r="G101" i="27"/>
  <c r="H101" i="27"/>
  <c r="I101" i="27"/>
  <c r="J101" i="27"/>
  <c r="E50" i="27"/>
  <c r="F50" i="27"/>
  <c r="G50" i="27"/>
  <c r="H50" i="27"/>
  <c r="I50" i="27"/>
  <c r="J50" i="27"/>
  <c r="E33" i="29"/>
  <c r="F33" i="29"/>
  <c r="G33" i="29"/>
  <c r="H33" i="29"/>
  <c r="I33" i="29"/>
  <c r="J33" i="29"/>
  <c r="E54" i="29"/>
  <c r="F54" i="29"/>
  <c r="G54" i="29"/>
  <c r="H54" i="29"/>
  <c r="I54" i="29"/>
  <c r="J54" i="29"/>
  <c r="E71" i="29"/>
  <c r="F71" i="29"/>
  <c r="G71" i="29"/>
  <c r="H71" i="29"/>
  <c r="I71" i="29"/>
  <c r="J71" i="29"/>
  <c r="K101" i="27" l="1"/>
  <c r="L101" i="27" s="1"/>
  <c r="E30" i="27"/>
  <c r="F30" i="27"/>
  <c r="G30" i="27"/>
  <c r="H30" i="27"/>
  <c r="I30" i="27"/>
  <c r="J30" i="27"/>
  <c r="K72" i="27"/>
  <c r="L72" i="27" s="1"/>
  <c r="K66" i="31" l="1"/>
  <c r="K14" i="31" l="1"/>
  <c r="L14" i="31" s="1"/>
  <c r="K15" i="31"/>
  <c r="L15" i="31" s="1"/>
  <c r="K16" i="31"/>
  <c r="K17" i="31"/>
  <c r="L17" i="31" s="1"/>
  <c r="K18" i="31"/>
  <c r="L18" i="31" s="1"/>
  <c r="K19" i="31"/>
  <c r="L19" i="31" s="1"/>
  <c r="K20" i="31"/>
  <c r="L20" i="31" s="1"/>
  <c r="K21" i="31"/>
  <c r="L21" i="31" s="1"/>
  <c r="K22" i="31"/>
  <c r="L22" i="31" s="1"/>
  <c r="K23" i="31"/>
  <c r="L23" i="31" s="1"/>
  <c r="K25" i="31"/>
  <c r="L25" i="31" s="1"/>
  <c r="K26" i="31"/>
  <c r="L26" i="31" s="1"/>
  <c r="K27" i="31"/>
  <c r="L27" i="31" s="1"/>
  <c r="K28" i="31"/>
  <c r="L28" i="31" s="1"/>
  <c r="K29" i="31"/>
  <c r="L29" i="31" s="1"/>
  <c r="L67" i="27" l="1"/>
  <c r="K14" i="33" l="1"/>
  <c r="K15" i="33"/>
  <c r="L15" i="33" s="1"/>
  <c r="K16" i="33"/>
  <c r="L16" i="33" s="1"/>
  <c r="K17" i="33"/>
  <c r="L17" i="33" s="1"/>
  <c r="K18" i="33"/>
  <c r="L18" i="33" s="1"/>
  <c r="K19" i="33"/>
  <c r="L19" i="33" s="1"/>
  <c r="K20" i="33"/>
  <c r="L20" i="33" s="1"/>
  <c r="K21" i="33"/>
  <c r="K22" i="33"/>
  <c r="L22" i="33" s="1"/>
  <c r="K23" i="33"/>
  <c r="L23" i="33" s="1"/>
  <c r="K24" i="33"/>
  <c r="L24" i="33" s="1"/>
  <c r="K25" i="33"/>
  <c r="L25" i="33" s="1"/>
  <c r="K26" i="33"/>
  <c r="L26" i="33" s="1"/>
  <c r="K27" i="33"/>
  <c r="L27" i="33" s="1"/>
  <c r="K28" i="33"/>
  <c r="L28" i="33" s="1"/>
  <c r="K29" i="33"/>
  <c r="L29" i="33" s="1"/>
  <c r="K13" i="33"/>
  <c r="K63" i="31" l="1"/>
  <c r="K64" i="31"/>
  <c r="L64" i="31" s="1"/>
  <c r="K65" i="31"/>
  <c r="L65" i="31" s="1"/>
  <c r="L66" i="31"/>
  <c r="K67" i="31"/>
  <c r="L67" i="31" s="1"/>
  <c r="K68" i="31"/>
  <c r="L68" i="31" s="1"/>
  <c r="K69" i="31"/>
  <c r="L69" i="31" s="1"/>
  <c r="K70" i="31"/>
  <c r="L70" i="31" s="1"/>
  <c r="K71" i="31"/>
  <c r="L71" i="31" s="1"/>
  <c r="K72" i="31"/>
  <c r="L72" i="31" s="1"/>
  <c r="K73" i="31"/>
  <c r="L73" i="31" s="1"/>
  <c r="K13" i="27" l="1"/>
  <c r="L13" i="27" s="1"/>
  <c r="K14" i="27"/>
  <c r="L14" i="27" s="1"/>
  <c r="K15" i="27"/>
  <c r="L15" i="27" s="1"/>
  <c r="K16" i="27"/>
  <c r="L16" i="27" s="1"/>
  <c r="K17" i="27"/>
  <c r="L17" i="27" s="1"/>
  <c r="K18" i="27"/>
  <c r="L18" i="27" s="1"/>
  <c r="K19" i="27"/>
  <c r="L19" i="27" s="1"/>
  <c r="K20" i="27"/>
  <c r="L20" i="27" s="1"/>
  <c r="K21" i="27"/>
  <c r="L21" i="27" s="1"/>
  <c r="K22" i="27"/>
  <c r="L22" i="27" s="1"/>
  <c r="K23" i="27"/>
  <c r="L23" i="27" s="1"/>
  <c r="K24" i="27"/>
  <c r="L24" i="27" s="1"/>
  <c r="K25" i="27"/>
  <c r="L25" i="27" s="1"/>
  <c r="K26" i="27"/>
  <c r="L26" i="27" s="1"/>
  <c r="K27" i="27"/>
  <c r="L27" i="27" s="1"/>
  <c r="K28" i="27"/>
  <c r="L28" i="27" s="1"/>
  <c r="K29" i="27"/>
  <c r="L29" i="27" s="1"/>
  <c r="K30" i="27"/>
  <c r="L30" i="27" s="1"/>
  <c r="K67" i="29" l="1"/>
  <c r="L14" i="33" l="1"/>
  <c r="L63" i="31" l="1"/>
  <c r="K37" i="33" l="1"/>
  <c r="K38" i="33"/>
  <c r="K39" i="33"/>
  <c r="K40" i="33"/>
  <c r="K41" i="33"/>
  <c r="K42" i="33"/>
  <c r="L42" i="33" s="1"/>
  <c r="K43" i="33"/>
  <c r="L43" i="33" s="1"/>
  <c r="K44" i="33"/>
  <c r="L44" i="33" s="1"/>
  <c r="K45" i="33"/>
  <c r="K46" i="33"/>
  <c r="L46" i="33" s="1"/>
  <c r="K47" i="33"/>
  <c r="L47" i="33" s="1"/>
  <c r="K48" i="33"/>
  <c r="K49" i="33"/>
  <c r="K50" i="33"/>
  <c r="L50" i="33" s="1"/>
  <c r="K51" i="33"/>
  <c r="L51" i="33" s="1"/>
  <c r="K59" i="33" l="1"/>
  <c r="K60" i="33"/>
  <c r="L60" i="33" s="1"/>
  <c r="K61" i="33"/>
  <c r="L61" i="33" s="1"/>
  <c r="K62" i="33"/>
  <c r="K63" i="33"/>
  <c r="L63" i="33" s="1"/>
  <c r="K64" i="33"/>
  <c r="K65" i="33"/>
  <c r="L65" i="33" s="1"/>
  <c r="K66" i="33"/>
  <c r="E67" i="33" l="1"/>
  <c r="F67" i="33"/>
  <c r="G67" i="33"/>
  <c r="H67" i="33"/>
  <c r="I67" i="33"/>
  <c r="J67" i="33"/>
  <c r="L59" i="33"/>
  <c r="K58" i="33"/>
  <c r="L58" i="33" s="1"/>
  <c r="E52" i="33"/>
  <c r="F52" i="33"/>
  <c r="G52" i="33"/>
  <c r="H52" i="33"/>
  <c r="I52" i="33"/>
  <c r="J52" i="33"/>
  <c r="L37" i="33"/>
  <c r="K36" i="33"/>
  <c r="E30" i="33"/>
  <c r="F30" i="33"/>
  <c r="G30" i="33"/>
  <c r="H30" i="33"/>
  <c r="I30" i="33"/>
  <c r="J30" i="33"/>
  <c r="E70" i="32"/>
  <c r="F70" i="32"/>
  <c r="G70" i="32"/>
  <c r="H70" i="32"/>
  <c r="I70" i="32"/>
  <c r="J70" i="32"/>
  <c r="K59" i="32"/>
  <c r="K60" i="32"/>
  <c r="K61" i="32"/>
  <c r="K62" i="32"/>
  <c r="K63" i="32"/>
  <c r="K64" i="32"/>
  <c r="K65" i="32"/>
  <c r="K66" i="32"/>
  <c r="K67" i="32"/>
  <c r="K68" i="32"/>
  <c r="K69" i="32"/>
  <c r="L69" i="32" s="1"/>
  <c r="K58" i="32"/>
  <c r="L58" i="32" s="1"/>
  <c r="E52" i="32"/>
  <c r="F52" i="32"/>
  <c r="G52" i="32"/>
  <c r="H52" i="32"/>
  <c r="I52" i="32"/>
  <c r="J52" i="32"/>
  <c r="K51" i="32"/>
  <c r="L51" i="32" s="1"/>
  <c r="K50" i="32"/>
  <c r="L50" i="32" s="1"/>
  <c r="K49" i="32"/>
  <c r="L49" i="32" s="1"/>
  <c r="K48" i="32"/>
  <c r="L48" i="32" s="1"/>
  <c r="K47" i="32"/>
  <c r="L47" i="32" s="1"/>
  <c r="K46" i="32"/>
  <c r="L46" i="32" s="1"/>
  <c r="K45" i="32"/>
  <c r="L45" i="32" s="1"/>
  <c r="K44" i="32"/>
  <c r="L44" i="32" s="1"/>
  <c r="K43" i="32"/>
  <c r="L43" i="32" s="1"/>
  <c r="K42" i="32"/>
  <c r="L42" i="32" s="1"/>
  <c r="K41" i="32"/>
  <c r="L41" i="32" s="1"/>
  <c r="K40" i="32"/>
  <c r="L40" i="32" s="1"/>
  <c r="K39" i="32"/>
  <c r="L39" i="32" s="1"/>
  <c r="K38" i="32"/>
  <c r="L38" i="32" s="1"/>
  <c r="K37" i="32"/>
  <c r="L37" i="32" s="1"/>
  <c r="E31" i="32"/>
  <c r="F31" i="32"/>
  <c r="G31" i="32"/>
  <c r="H31" i="32"/>
  <c r="I31" i="32"/>
  <c r="J31" i="32"/>
  <c r="K30" i="32"/>
  <c r="L30" i="32" s="1"/>
  <c r="K29" i="32"/>
  <c r="L29" i="32" s="1"/>
  <c r="K28" i="32"/>
  <c r="L28" i="32" s="1"/>
  <c r="K27" i="32"/>
  <c r="L27" i="32" s="1"/>
  <c r="K26" i="32"/>
  <c r="L26" i="32" s="1"/>
  <c r="K25" i="32"/>
  <c r="L25" i="32" s="1"/>
  <c r="K24" i="32"/>
  <c r="L24" i="32" s="1"/>
  <c r="K23" i="32"/>
  <c r="L23" i="32" s="1"/>
  <c r="K22" i="32"/>
  <c r="K21" i="32"/>
  <c r="L21" i="32" s="1"/>
  <c r="K20" i="32"/>
  <c r="L20" i="32" s="1"/>
  <c r="K19" i="32"/>
  <c r="L19" i="32" s="1"/>
  <c r="K18" i="32"/>
  <c r="L18" i="32" s="1"/>
  <c r="K17" i="32"/>
  <c r="L17" i="32" s="1"/>
  <c r="K16" i="32"/>
  <c r="L16" i="32" s="1"/>
  <c r="K15" i="32"/>
  <c r="L15" i="32" s="1"/>
  <c r="K14" i="32"/>
  <c r="L14" i="32" s="1"/>
  <c r="L13" i="32"/>
  <c r="E74" i="31"/>
  <c r="F74" i="31"/>
  <c r="G74" i="31"/>
  <c r="H74" i="31"/>
  <c r="I74" i="31"/>
  <c r="J74" i="31"/>
  <c r="K62" i="31"/>
  <c r="L62" i="31" s="1"/>
  <c r="E57" i="31"/>
  <c r="F57" i="31"/>
  <c r="G57" i="31"/>
  <c r="H57" i="31"/>
  <c r="I57" i="31"/>
  <c r="J57" i="31"/>
  <c r="K56" i="31"/>
  <c r="L56" i="31" s="1"/>
  <c r="K55" i="31"/>
  <c r="L55" i="31" s="1"/>
  <c r="K54" i="31"/>
  <c r="L54" i="31" s="1"/>
  <c r="K53" i="31"/>
  <c r="L53" i="31" s="1"/>
  <c r="K52" i="31"/>
  <c r="L52" i="31" s="1"/>
  <c r="K51" i="31"/>
  <c r="L51" i="31" s="1"/>
  <c r="K50" i="31"/>
  <c r="L50" i="31" s="1"/>
  <c r="K49" i="31"/>
  <c r="L49" i="31" s="1"/>
  <c r="K48" i="31"/>
  <c r="L48" i="31" s="1"/>
  <c r="K47" i="31"/>
  <c r="L47" i="31" s="1"/>
  <c r="K46" i="31"/>
  <c r="L46" i="31" s="1"/>
  <c r="E30" i="31"/>
  <c r="F30" i="31"/>
  <c r="G30" i="31"/>
  <c r="H30" i="31"/>
  <c r="I30" i="31"/>
  <c r="J30" i="31"/>
  <c r="K13" i="31"/>
  <c r="L13" i="31" s="1"/>
  <c r="E66" i="30"/>
  <c r="F66" i="30"/>
  <c r="G66" i="30"/>
  <c r="H66" i="30"/>
  <c r="I66" i="30"/>
  <c r="J66" i="30"/>
  <c r="K55" i="30"/>
  <c r="L55" i="30" s="1"/>
  <c r="E49" i="30"/>
  <c r="F49" i="30"/>
  <c r="G49" i="30"/>
  <c r="H49" i="30"/>
  <c r="I49" i="30"/>
  <c r="J49" i="30"/>
  <c r="K48" i="30"/>
  <c r="L48" i="30" s="1"/>
  <c r="K47" i="30"/>
  <c r="L47" i="30" s="1"/>
  <c r="K46" i="30"/>
  <c r="L46" i="30" s="1"/>
  <c r="K45" i="30"/>
  <c r="L45" i="30" s="1"/>
  <c r="K44" i="30"/>
  <c r="L44" i="30" s="1"/>
  <c r="K43" i="30"/>
  <c r="L43" i="30" s="1"/>
  <c r="K42" i="30"/>
  <c r="L42" i="30" s="1"/>
  <c r="K41" i="30"/>
  <c r="L41" i="30" s="1"/>
  <c r="K40" i="30"/>
  <c r="L40" i="30" s="1"/>
  <c r="K39" i="30"/>
  <c r="L39" i="30" s="1"/>
  <c r="K38" i="30"/>
  <c r="L38" i="30" s="1"/>
  <c r="K37" i="30"/>
  <c r="L37" i="30" s="1"/>
  <c r="K36" i="30"/>
  <c r="L36" i="30" s="1"/>
  <c r="K35" i="30"/>
  <c r="L35" i="30" s="1"/>
  <c r="E29" i="30"/>
  <c r="F29" i="30"/>
  <c r="G29" i="30"/>
  <c r="H29" i="30"/>
  <c r="I29" i="30"/>
  <c r="J29" i="30"/>
  <c r="K28" i="30"/>
  <c r="L28" i="30" s="1"/>
  <c r="K27" i="30"/>
  <c r="L27" i="30" s="1"/>
  <c r="K26" i="30"/>
  <c r="L26" i="30" s="1"/>
  <c r="K25" i="30"/>
  <c r="L25" i="30" s="1"/>
  <c r="K24" i="30"/>
  <c r="L24" i="30" s="1"/>
  <c r="K23" i="30"/>
  <c r="L23" i="30" s="1"/>
  <c r="K22" i="30"/>
  <c r="L22" i="30" s="1"/>
  <c r="K21" i="30"/>
  <c r="L21" i="30" s="1"/>
  <c r="K20" i="30"/>
  <c r="L20" i="30" s="1"/>
  <c r="K19" i="30"/>
  <c r="L19" i="30" s="1"/>
  <c r="K18" i="30"/>
  <c r="L18" i="30" s="1"/>
  <c r="K17" i="30"/>
  <c r="L17" i="30" s="1"/>
  <c r="K16" i="30"/>
  <c r="L16" i="30" s="1"/>
  <c r="K15" i="30"/>
  <c r="L15" i="30" s="1"/>
  <c r="K14" i="30"/>
  <c r="L14" i="30" s="1"/>
  <c r="K13" i="30"/>
  <c r="K70" i="29"/>
  <c r="K69" i="29"/>
  <c r="L69" i="29" s="1"/>
  <c r="K68" i="29"/>
  <c r="L68" i="29" s="1"/>
  <c r="K66" i="29"/>
  <c r="L66" i="29" s="1"/>
  <c r="K65" i="29"/>
  <c r="L65" i="29" s="1"/>
  <c r="K64" i="29"/>
  <c r="L64" i="29" s="1"/>
  <c r="K63" i="29"/>
  <c r="L63" i="29" s="1"/>
  <c r="K62" i="29"/>
  <c r="K61" i="29"/>
  <c r="K60" i="29"/>
  <c r="K53" i="29"/>
  <c r="L53" i="29" s="1"/>
  <c r="K52" i="29"/>
  <c r="L52" i="29" s="1"/>
  <c r="K51" i="29"/>
  <c r="L51" i="29" s="1"/>
  <c r="K50" i="29"/>
  <c r="L50" i="29" s="1"/>
  <c r="K49" i="29"/>
  <c r="L49" i="29" s="1"/>
  <c r="K48" i="29"/>
  <c r="L48" i="29" s="1"/>
  <c r="K47" i="29"/>
  <c r="L47" i="29" s="1"/>
  <c r="K46" i="29"/>
  <c r="L46" i="29" s="1"/>
  <c r="K45" i="29"/>
  <c r="L45" i="29" s="1"/>
  <c r="K44" i="29"/>
  <c r="L44" i="29" s="1"/>
  <c r="K43" i="29"/>
  <c r="L43" i="29" s="1"/>
  <c r="K42" i="29"/>
  <c r="L42" i="29" s="1"/>
  <c r="K41" i="29"/>
  <c r="L41" i="29" s="1"/>
  <c r="K40" i="29"/>
  <c r="L40" i="29" s="1"/>
  <c r="K39" i="29"/>
  <c r="L39" i="29" s="1"/>
  <c r="K32" i="29"/>
  <c r="L32" i="29" s="1"/>
  <c r="K31" i="29"/>
  <c r="L31" i="29" s="1"/>
  <c r="K30" i="29"/>
  <c r="K29" i="29"/>
  <c r="L29" i="29" s="1"/>
  <c r="K28" i="29"/>
  <c r="L28" i="29" s="1"/>
  <c r="K27" i="29"/>
  <c r="L27" i="29" s="1"/>
  <c r="K26" i="29"/>
  <c r="L26" i="29" s="1"/>
  <c r="K25" i="29"/>
  <c r="L25" i="29" s="1"/>
  <c r="K24" i="29"/>
  <c r="L24" i="29" s="1"/>
  <c r="K23" i="29"/>
  <c r="L23" i="29" s="1"/>
  <c r="K22" i="29"/>
  <c r="L22" i="29" s="1"/>
  <c r="K21" i="29"/>
  <c r="L21" i="29" s="1"/>
  <c r="K20" i="29"/>
  <c r="K19" i="29"/>
  <c r="K17" i="29"/>
  <c r="L17" i="29" s="1"/>
  <c r="K16" i="29"/>
  <c r="L16" i="29" s="1"/>
  <c r="K15" i="29"/>
  <c r="L15" i="29" s="1"/>
  <c r="K14" i="29"/>
  <c r="L14" i="29" s="1"/>
  <c r="K13" i="29"/>
  <c r="L13" i="29" s="1"/>
  <c r="K107" i="27"/>
  <c r="L107" i="27" s="1"/>
  <c r="K108" i="27"/>
  <c r="L108" i="27" s="1"/>
  <c r="K109" i="27"/>
  <c r="L109" i="27" s="1"/>
  <c r="K110" i="27"/>
  <c r="L110" i="27" s="1"/>
  <c r="K111" i="27"/>
  <c r="K112" i="27"/>
  <c r="L112" i="27" s="1"/>
  <c r="K113" i="27"/>
  <c r="K114" i="27"/>
  <c r="K115" i="27"/>
  <c r="L115" i="27" s="1"/>
  <c r="K116" i="27"/>
  <c r="L116" i="27" s="1"/>
  <c r="K117" i="27"/>
  <c r="L117" i="27" s="1"/>
  <c r="K106" i="27"/>
  <c r="L106" i="27" s="1"/>
  <c r="K82" i="27"/>
  <c r="L82" i="27" s="1"/>
  <c r="K57" i="27"/>
  <c r="L57" i="27" s="1"/>
  <c r="K58" i="27"/>
  <c r="L58" i="27" s="1"/>
  <c r="K59" i="27"/>
  <c r="L59" i="27" s="1"/>
  <c r="K60" i="27"/>
  <c r="L60" i="27" s="1"/>
  <c r="K61" i="27"/>
  <c r="L61" i="27" s="1"/>
  <c r="K62" i="27"/>
  <c r="L62" i="27" s="1"/>
  <c r="K63" i="27"/>
  <c r="L63" i="27" s="1"/>
  <c r="K64" i="27"/>
  <c r="L64" i="27" s="1"/>
  <c r="K65" i="27"/>
  <c r="L65" i="27" s="1"/>
  <c r="K66" i="27"/>
  <c r="L66" i="27" s="1"/>
  <c r="K68" i="27"/>
  <c r="L68" i="27" s="1"/>
  <c r="K69" i="27"/>
  <c r="L69" i="27" s="1"/>
  <c r="K70" i="27"/>
  <c r="L70" i="27" s="1"/>
  <c r="K71" i="27"/>
  <c r="L71" i="27" s="1"/>
  <c r="K73" i="27"/>
  <c r="L73" i="27" s="1"/>
  <c r="K74" i="27"/>
  <c r="L74" i="27" s="1"/>
  <c r="K75" i="27"/>
  <c r="L75" i="27" s="1"/>
  <c r="K56" i="27"/>
  <c r="L56" i="27" s="1"/>
  <c r="K49" i="27"/>
  <c r="L49" i="27" s="1"/>
  <c r="K48" i="27"/>
  <c r="L48" i="27" s="1"/>
  <c r="K47" i="27"/>
  <c r="L47" i="27" s="1"/>
  <c r="K46" i="27"/>
  <c r="L46" i="27" s="1"/>
  <c r="K45" i="27"/>
  <c r="L45" i="27" s="1"/>
  <c r="K44" i="27"/>
  <c r="L44" i="27" s="1"/>
  <c r="K43" i="27"/>
  <c r="L43" i="27" s="1"/>
  <c r="K42" i="27"/>
  <c r="L42" i="27" s="1"/>
  <c r="K41" i="27"/>
  <c r="L41" i="27" s="1"/>
  <c r="K40" i="27"/>
  <c r="L40" i="27" s="1"/>
  <c r="K39" i="27"/>
  <c r="L39" i="27" s="1"/>
  <c r="K38" i="27"/>
  <c r="L38" i="27" s="1"/>
  <c r="K37" i="27"/>
  <c r="L37" i="27" s="1"/>
  <c r="K36" i="27"/>
  <c r="L36" i="27" s="1"/>
  <c r="K30" i="31" l="1"/>
  <c r="L30" i="31" s="1"/>
  <c r="K30" i="33"/>
  <c r="L30" i="33" s="1"/>
  <c r="K74" i="31"/>
  <c r="L74" i="31" s="1"/>
  <c r="K52" i="33"/>
  <c r="L52" i="33" s="1"/>
  <c r="K67" i="33"/>
  <c r="L67" i="33" s="1"/>
  <c r="K52" i="32"/>
  <c r="L52" i="32" s="1"/>
  <c r="K31" i="32"/>
  <c r="L31" i="32" s="1"/>
  <c r="K70" i="32"/>
  <c r="L70" i="32" s="1"/>
  <c r="K57" i="31"/>
  <c r="L57" i="31" s="1"/>
  <c r="K49" i="30"/>
  <c r="L49" i="30" s="1"/>
  <c r="K29" i="30"/>
  <c r="L29" i="30" s="1"/>
  <c r="K71" i="29"/>
  <c r="L71" i="29" s="1"/>
  <c r="K54" i="29"/>
  <c r="L54" i="29" s="1"/>
  <c r="K33" i="29"/>
  <c r="L33" i="29" s="1"/>
  <c r="K76" i="27"/>
  <c r="L76" i="27" s="1"/>
  <c r="K118" i="27"/>
  <c r="L118" i="27" s="1"/>
  <c r="K50" i="27"/>
  <c r="L50" i="27" s="1"/>
</calcChain>
</file>

<file path=xl/sharedStrings.xml><?xml version="1.0" encoding="utf-8"?>
<sst xmlns="http://schemas.openxmlformats.org/spreadsheetml/2006/main" count="893" uniqueCount="574">
  <si>
    <t>Sem.</t>
  </si>
  <si>
    <t>Kursi</t>
  </si>
  <si>
    <t>Kodi</t>
  </si>
  <si>
    <t>PRISHTINË</t>
  </si>
  <si>
    <t>Nr.</t>
  </si>
  <si>
    <t>Nr. prot.</t>
  </si>
  <si>
    <t>Datë:</t>
  </si>
  <si>
    <t>VITI - I (PARË)</t>
  </si>
  <si>
    <t>TOTAL</t>
  </si>
  <si>
    <t>VITI - II (DYTË)</t>
  </si>
  <si>
    <t>Dermatologji</t>
  </si>
  <si>
    <t>Neurologji</t>
  </si>
  <si>
    <t>Pediatri</t>
  </si>
  <si>
    <t>Biokimi</t>
  </si>
  <si>
    <t>Fiziologji</t>
  </si>
  <si>
    <t>Viti ak.</t>
  </si>
  <si>
    <t>VITI - III (TRETË)</t>
  </si>
  <si>
    <t>VITI - IV (KATËRT)</t>
  </si>
  <si>
    <t>VITI - V (PESTË)</t>
  </si>
  <si>
    <t>Kimi</t>
  </si>
  <si>
    <t>English Language for Dentistry-1</t>
  </si>
  <si>
    <t>UGDP-BMS-1013</t>
  </si>
  <si>
    <t>UGDP-BMS-1014</t>
  </si>
  <si>
    <t>UGDP-BS-1015</t>
  </si>
  <si>
    <t>UGDP-BS-1016</t>
  </si>
  <si>
    <t>UGDP-BMS-1021</t>
  </si>
  <si>
    <t>UGDP-BMS-1022</t>
  </si>
  <si>
    <t>UGDP-BMS-1024</t>
  </si>
  <si>
    <t>English Language for Dentistry-2</t>
  </si>
  <si>
    <t>UGDP-CS-1026</t>
  </si>
  <si>
    <t>UGDP-EC-1027</t>
  </si>
  <si>
    <t>Biologjia Orale&amp;Histologji Humane</t>
  </si>
  <si>
    <t>Anatomi Humane 1</t>
  </si>
  <si>
    <t>Anatomi Humane 2</t>
  </si>
  <si>
    <t>Fiziologji &amp; Imunologji</t>
  </si>
  <si>
    <t>UGDP-DC-2031</t>
  </si>
  <si>
    <t>UGDP-BMS-2032</t>
  </si>
  <si>
    <t>UGDP-BMS-2033</t>
  </si>
  <si>
    <t>UGDP-BMS-2034</t>
  </si>
  <si>
    <t>UGDP-BMS-2035</t>
  </si>
  <si>
    <t>UGDP-DC-2036</t>
  </si>
  <si>
    <t>UGDP-DC-2037</t>
  </si>
  <si>
    <t>UGDP-BMS-2041</t>
  </si>
  <si>
    <t>UGDP-BMS-2042</t>
  </si>
  <si>
    <t>UGDP-BMS-2043</t>
  </si>
  <si>
    <t>UGDP-BMS-2044</t>
  </si>
  <si>
    <t>Patofiziologji</t>
  </si>
  <si>
    <t>Patologji</t>
  </si>
  <si>
    <t>Farmakologji - 1</t>
  </si>
  <si>
    <t>Farmakologji - 2</t>
  </si>
  <si>
    <t>UGDP-BMS-3051</t>
  </si>
  <si>
    <t>UGDP-DC-3004</t>
  </si>
  <si>
    <t>UGDP-DC-3005</t>
  </si>
  <si>
    <t>UGDP-DC-3056</t>
  </si>
  <si>
    <t>UGDP-MC-3061</t>
  </si>
  <si>
    <t>UGDP-MC-3062</t>
  </si>
  <si>
    <t>UGDP-DC-3063</t>
  </si>
  <si>
    <t>UGDP-DC-3066</t>
  </si>
  <si>
    <t>UGDP-DC-3067</t>
  </si>
  <si>
    <t>Farmakologji Dentare</t>
  </si>
  <si>
    <t>Psikiatri</t>
  </si>
  <si>
    <t>Protetika-2</t>
  </si>
  <si>
    <t>Anestezion Dentar</t>
  </si>
  <si>
    <t>Otorinolaringologji</t>
  </si>
  <si>
    <t>Kirurgji Orale-1</t>
  </si>
  <si>
    <t>Shkathtësitë e Komunikimit</t>
  </si>
  <si>
    <t>Biologjia e Qelizës&amp;Bazat e Gjenetikës</t>
  </si>
  <si>
    <t>Biofizikë</t>
  </si>
  <si>
    <t>Shkathtësitë Studiuese dhe Shkencore</t>
  </si>
  <si>
    <t>Anatomia e Dhëmbëve Human &amp; Morfologji</t>
  </si>
  <si>
    <t>Radiologji e Përgjithshme &amp; Radiologji Orale</t>
  </si>
  <si>
    <t>Mjekësi Interne</t>
  </si>
  <si>
    <t>Internistikë</t>
  </si>
  <si>
    <t>Sëmundjet Infektive</t>
  </si>
  <si>
    <t>UGDP-CS-1011.1</t>
  </si>
  <si>
    <t>UGDP-CS-1011.2</t>
  </si>
  <si>
    <t>UGDP-BMS-1012.1</t>
  </si>
  <si>
    <t>Higjienë orale</t>
  </si>
  <si>
    <t>Patologji Speciale</t>
  </si>
  <si>
    <t>Gnatologji dhe Protetika-1</t>
  </si>
  <si>
    <t>UGDP-EC-2046</t>
  </si>
  <si>
    <t>Mikrobiologji Mjekësore dhe Mikrobiologji Orale</t>
  </si>
  <si>
    <t>Oftalmologji</t>
  </si>
  <si>
    <t>UGDP-EC-3069</t>
  </si>
  <si>
    <t>UGDP-DC-400781</t>
  </si>
  <si>
    <t>UGDP-DC-400782</t>
  </si>
  <si>
    <t>UGDP-DC-400783</t>
  </si>
  <si>
    <t>UGDP-DC-400784</t>
  </si>
  <si>
    <t>UGDP-DC-400785</t>
  </si>
  <si>
    <t>UGDP-DC-400786</t>
  </si>
  <si>
    <t>UGDP-DC-400787</t>
  </si>
  <si>
    <t>UGDP-DC-400788</t>
  </si>
  <si>
    <t>UGDP-EC-400787</t>
  </si>
  <si>
    <t>UGDP-EC-400788</t>
  </si>
  <si>
    <t>UGDP-ADC-5091</t>
  </si>
  <si>
    <t>UGDP-ADC-5092</t>
  </si>
  <si>
    <t>UGDP-ADC-5094</t>
  </si>
  <si>
    <t>UGDP-ADC-5095</t>
  </si>
  <si>
    <t>UGDP-ADC-5096</t>
  </si>
  <si>
    <t>UGDP-EC-5097</t>
  </si>
  <si>
    <t>UGDP-MC-50103</t>
  </si>
  <si>
    <t>UGDP-SC-50104</t>
  </si>
  <si>
    <t>UGDP-DC-50105</t>
  </si>
  <si>
    <t>UGDP-DC-50106</t>
  </si>
  <si>
    <t>Hyrje ne Stomatologji</t>
  </si>
  <si>
    <t>UGDP-BMS-1025.1</t>
  </si>
  <si>
    <t>UGDP-BMS-1025.2</t>
  </si>
  <si>
    <t>Materialet Stomatologjike dhe Paisjet</t>
  </si>
  <si>
    <t>Siguria e pacientit dhe e personelit</t>
  </si>
  <si>
    <t>UGDP-BMS-2045</t>
  </si>
  <si>
    <t>UGDP-EC-2047</t>
  </si>
  <si>
    <t>Stomatologji Preventive</t>
  </si>
  <si>
    <t>UGDP-MC-3053.1</t>
  </si>
  <si>
    <t>UGDP-MC-3053.2</t>
  </si>
  <si>
    <t>UGDP-MC-3053.3</t>
  </si>
  <si>
    <t>UGDP-MC-3053.4</t>
  </si>
  <si>
    <t>UGDP-MC-3053.5</t>
  </si>
  <si>
    <t>UGDP-MC-3053.6</t>
  </si>
  <si>
    <t>UGDP-DC-400789</t>
  </si>
  <si>
    <t>Mjekësi sociale me Epidemiologji</t>
  </si>
  <si>
    <t>Traumat e dhëmbëve</t>
  </si>
  <si>
    <t>KOLEGJI I SHKENCAVE MJEKËSORE "REZONANCA"</t>
  </si>
  <si>
    <t>Protetika-4</t>
  </si>
  <si>
    <t>Periodontologji-2</t>
  </si>
  <si>
    <t>Mjekësi Orale-2</t>
  </si>
  <si>
    <t>Pedodonci-2</t>
  </si>
  <si>
    <t>Ortodonci-3</t>
  </si>
  <si>
    <t>Kirurgji orale-3</t>
  </si>
  <si>
    <t>Mjekësi ligjore</t>
  </si>
  <si>
    <t>Metodologjia e hulumtimit në stomatologji</t>
  </si>
  <si>
    <t>Implantologji</t>
  </si>
  <si>
    <t>Terapia konservative me Endodoncion-1</t>
  </si>
  <si>
    <t>Kirurgji orale-2</t>
  </si>
  <si>
    <t>Ortodonci-1</t>
  </si>
  <si>
    <t>Periodontologji-1</t>
  </si>
  <si>
    <t>Mjekësi Orale-1</t>
  </si>
  <si>
    <t>Pedodonci-1</t>
  </si>
  <si>
    <t>Mjekësia Emergjente në Stomatologji</t>
  </si>
  <si>
    <t>Ortodonci-2</t>
  </si>
  <si>
    <t>Biostatistikë</t>
  </si>
  <si>
    <t>Matematika Farmaceutike</t>
  </si>
  <si>
    <t>BAPH-SC-1011.1</t>
  </si>
  <si>
    <t>BAPH-SC-1011.2</t>
  </si>
  <si>
    <t>Biologjia e Qelizës &amp; Bazat e Gjenetikës</t>
  </si>
  <si>
    <t>BAPH-SC-1012</t>
  </si>
  <si>
    <t>Fizikë</t>
  </si>
  <si>
    <t>BAPH-SC-1013</t>
  </si>
  <si>
    <t>Anatomi Humane</t>
  </si>
  <si>
    <t>BAPH-BBS-1014.1</t>
  </si>
  <si>
    <t>Histologji</t>
  </si>
  <si>
    <t>BAPH-BBS-1014.2</t>
  </si>
  <si>
    <t>Bazat e Fiziologjisë Humane</t>
  </si>
  <si>
    <t>BAPH-BBS-1014.3</t>
  </si>
  <si>
    <t>Kimi e përgjithshme; Kimi inorganike &amp; Stekiometri</t>
  </si>
  <si>
    <t>BAPH-SC-1015</t>
  </si>
  <si>
    <t>Gjuha Angleze-1</t>
  </si>
  <si>
    <t>BAPH-SC-1016</t>
  </si>
  <si>
    <t>Hyrje në Profesionin e Farmacistit</t>
  </si>
  <si>
    <t>BAPH-CPD-CS-1021.1</t>
  </si>
  <si>
    <t>BAPH-CPD-CS-1021.2</t>
  </si>
  <si>
    <t>BAPH-BBS-1022.1</t>
  </si>
  <si>
    <t>Patologji e përgjithshme</t>
  </si>
  <si>
    <t>BAPH-BBS-1022.2</t>
  </si>
  <si>
    <t>BAPH-SC-1023</t>
  </si>
  <si>
    <t>Kimi Analitike</t>
  </si>
  <si>
    <t>BAPH-SC-1024</t>
  </si>
  <si>
    <t>Kimia Fizike për Farmaci</t>
  </si>
  <si>
    <t>BAPH-SC-1025</t>
  </si>
  <si>
    <t>Gjuha Angleze-2</t>
  </si>
  <si>
    <t>BAPH-PHC-1026</t>
  </si>
  <si>
    <t>BAPH-EC-1027</t>
  </si>
  <si>
    <t>Mikrobiologji Farmaceutike</t>
  </si>
  <si>
    <t>BAPH-BBS-2031</t>
  </si>
  <si>
    <t>Biokimi&amp;Biologji Molekulare</t>
  </si>
  <si>
    <t>BACH-BBS-2032</t>
  </si>
  <si>
    <t>Bazat e Farmakologjisë</t>
  </si>
  <si>
    <t>BAPH-PHC-2033</t>
  </si>
  <si>
    <t>Kimi Farmaceutike - 1</t>
  </si>
  <si>
    <t>BAPH-PHC-2034</t>
  </si>
  <si>
    <t>Farmakognozi</t>
  </si>
  <si>
    <t>BAPH-PHC-2035</t>
  </si>
  <si>
    <t>Metodat e Analizës Farmaceutike</t>
  </si>
  <si>
    <t>BAPH-PHC-2036</t>
  </si>
  <si>
    <t>Botanikë farmaceutike</t>
  </si>
  <si>
    <t>BAPH-CPD-2037</t>
  </si>
  <si>
    <t>Farmakologjia Speciale</t>
  </si>
  <si>
    <t>BAPH-PHC-2041</t>
  </si>
  <si>
    <t>Kimi Farmaceutike - 2</t>
  </si>
  <si>
    <t>BAPH-PHC-2042</t>
  </si>
  <si>
    <t>Teknologji Farmaceutike - 1</t>
  </si>
  <si>
    <t>BAPH-PHC-2043</t>
  </si>
  <si>
    <t>Biofarmaci &amp; Farmakokinetikë</t>
  </si>
  <si>
    <t>BACH-PHC-2044</t>
  </si>
  <si>
    <t>Analiza Farmaceutike</t>
  </si>
  <si>
    <t>BAPH-PHC-2045</t>
  </si>
  <si>
    <t>Praktika Profesionale-1 &amp; Farmaci sociale&amp;Menaxhimi i Praktikës Farmaceutike</t>
  </si>
  <si>
    <t>BAPH-CPD-2046</t>
  </si>
  <si>
    <t>BAPH-EC-2047</t>
  </si>
  <si>
    <t>Biokimi Klinike &amp; Hematologji</t>
  </si>
  <si>
    <t>BAPH-BBS-3051</t>
  </si>
  <si>
    <t>Hyrje në Toksikologji</t>
  </si>
  <si>
    <t>BAPH-PHC-3052.1</t>
  </si>
  <si>
    <t>Efektet anesore te barnave dhe Farmakovigjilenca</t>
  </si>
  <si>
    <t>BAPH-PHC-3052.2</t>
  </si>
  <si>
    <t>Teknologji Farmaceutike - 2</t>
  </si>
  <si>
    <t>BAPH-PHC-3053</t>
  </si>
  <si>
    <t>Praktika Profesionale-2 &amp; Organizimi dhe Legjislacioni</t>
  </si>
  <si>
    <t>BAPH-CPD-3054</t>
  </si>
  <si>
    <t>Farmaceutikët</t>
  </si>
  <si>
    <t>BAPH-PHC-3055</t>
  </si>
  <si>
    <t>Farmaci Klinike &amp; Farmakoterapi</t>
  </si>
  <si>
    <t>BAPH-PHC-3056</t>
  </si>
  <si>
    <t>Programi i Eksperiencës Praktike të Strukturuar - Praktika në Farmaci Komunitare</t>
  </si>
  <si>
    <t>BAPH-CPD-3061</t>
  </si>
  <si>
    <t>Metodologjia e hulumtimeve shkencore</t>
  </si>
  <si>
    <t>BAPH-CPD-3063</t>
  </si>
  <si>
    <t>BAPH-EC-3064</t>
  </si>
  <si>
    <t>BAPH-EC-3065</t>
  </si>
  <si>
    <t>Shkathtësi komunikimi</t>
  </si>
  <si>
    <t>BBL-CS-1011.1</t>
  </si>
  <si>
    <t>English Language for Medicine-1</t>
  </si>
  <si>
    <t>BBL-CS-1011.2</t>
  </si>
  <si>
    <t>BBL-BBS-1012</t>
  </si>
  <si>
    <t>BBL-BBS-1013</t>
  </si>
  <si>
    <t>Biologjia e qelizës me bazat e gjenetikës</t>
  </si>
  <si>
    <t>BBL-BBS-1014</t>
  </si>
  <si>
    <t>BBL-BBS-1015</t>
  </si>
  <si>
    <t>Sociologji Mjekësore&amp;Psikologji humane</t>
  </si>
  <si>
    <t>BBL-SS-1016</t>
  </si>
  <si>
    <t>English Language for Medicine-2</t>
  </si>
  <si>
    <t>BBL-CS-1021</t>
  </si>
  <si>
    <t>Anatomi humane</t>
  </si>
  <si>
    <t>BBL-BLS-1022.1</t>
  </si>
  <si>
    <t>BBL-BLS-1022.2</t>
  </si>
  <si>
    <t>BBL-BLS-1022.3</t>
  </si>
  <si>
    <t>Mbrojta në laborator</t>
  </si>
  <si>
    <t>BBL-BLS-1023</t>
  </si>
  <si>
    <t>Mikroskopimi dhe Fototeknikat</t>
  </si>
  <si>
    <t>BBL-BBS-1024</t>
  </si>
  <si>
    <t>Shëndeti Publik</t>
  </si>
  <si>
    <t>BBL-CS-1025</t>
  </si>
  <si>
    <t>BBL-EC-1026</t>
  </si>
  <si>
    <t>BBL-BBS-2001</t>
  </si>
  <si>
    <t>Mikrobiologji Mjekësore</t>
  </si>
  <si>
    <t>BBL-BBS-2002</t>
  </si>
  <si>
    <t>Hematologji e përgjithshme</t>
  </si>
  <si>
    <t>BBL-BBS-2033</t>
  </si>
  <si>
    <t>Imunologji</t>
  </si>
  <si>
    <t>BBL-BBS-2034</t>
  </si>
  <si>
    <t>Patologji me Teknikat Patohistologjike</t>
  </si>
  <si>
    <t>BBL-BBS-2035</t>
  </si>
  <si>
    <t>BBL-BBS-2036</t>
  </si>
  <si>
    <t>Diagnostikimi Klinik Laboratorik</t>
  </si>
  <si>
    <t>BBL-BLS-2037</t>
  </si>
  <si>
    <t>Kimi Klinike -1</t>
  </si>
  <si>
    <t>BBL-BLS-2043</t>
  </si>
  <si>
    <t>Automatizmi  Laboratorët Mjekësorë</t>
  </si>
  <si>
    <t>BBL-BLS-2044</t>
  </si>
  <si>
    <t>Citodiagnostikimi</t>
  </si>
  <si>
    <t>BBL-BLS-2045</t>
  </si>
  <si>
    <t>BBL-EC-2046</t>
  </si>
  <si>
    <t>BBL-EC-2047</t>
  </si>
  <si>
    <t>Hematologji Klinike</t>
  </si>
  <si>
    <t>BBL-BLS-3051</t>
  </si>
  <si>
    <t>Mjekësia Nukleare</t>
  </si>
  <si>
    <t>BBL-BLS-3052</t>
  </si>
  <si>
    <t>Kimi Klinike -2</t>
  </si>
  <si>
    <t>BBL-BLS-3053</t>
  </si>
  <si>
    <t>Mikrobiologji Klinike</t>
  </si>
  <si>
    <t>BBL-BLS-3054</t>
  </si>
  <si>
    <t>Kimi Toksikologjike</t>
  </si>
  <si>
    <t>BBL-BLS-3055</t>
  </si>
  <si>
    <t>Imunologji Klinike&amp;Imunogjenetikë</t>
  </si>
  <si>
    <t>BBL-BLS-3061</t>
  </si>
  <si>
    <t>Kulturat Indore dhe Karakteristikat</t>
  </si>
  <si>
    <t>BBL-BLS-3062</t>
  </si>
  <si>
    <t>Puna Kërkimore shkencore</t>
  </si>
  <si>
    <t>BBL-BLS-3063</t>
  </si>
  <si>
    <t>BBL-EC-3064</t>
  </si>
  <si>
    <t>BNurs-NRS-1011</t>
  </si>
  <si>
    <t>BNurs-BMS-1012.1</t>
  </si>
  <si>
    <t>BNurs-BMS-1012.3</t>
  </si>
  <si>
    <t>BNurs-BMS-1013</t>
  </si>
  <si>
    <t>BNurs-BMS-1014</t>
  </si>
  <si>
    <t>Anatomi</t>
  </si>
  <si>
    <t>BNurs-BMS-1022.1</t>
  </si>
  <si>
    <t>BNurs-BMS-1022.2</t>
  </si>
  <si>
    <t>BNurs-BMS-1022.3</t>
  </si>
  <si>
    <t>BNurs-BMS-1023.1</t>
  </si>
  <si>
    <t>BNurs-BMS-1023.2</t>
  </si>
  <si>
    <t>BNurs-BMS-1024.1</t>
  </si>
  <si>
    <t>BNurs-BMS-1025</t>
  </si>
  <si>
    <t>BNurs-EC-1026</t>
  </si>
  <si>
    <t>BNurs-EC-1027</t>
  </si>
  <si>
    <t>BNurs-NRS-2031.1</t>
  </si>
  <si>
    <t>BNurs-NRS-2031.2</t>
  </si>
  <si>
    <t>BNurs-NRS-2032.1</t>
  </si>
  <si>
    <t>BNurs-NRS-2033</t>
  </si>
  <si>
    <t>BNurs-BMS-2034</t>
  </si>
  <si>
    <t>BNurs-NRS-2041.1</t>
  </si>
  <si>
    <t>BNurs-NRS-2041.2</t>
  </si>
  <si>
    <t>BNurs-NRS-2042</t>
  </si>
  <si>
    <t>BNurs-NRS-2043</t>
  </si>
  <si>
    <t>BNurs-EC-2044</t>
  </si>
  <si>
    <t>BNurs-EC-2045</t>
  </si>
  <si>
    <t>BNurs-NRS-3051.1</t>
  </si>
  <si>
    <t>BNurs-NRS-3051.2</t>
  </si>
  <si>
    <t>BNurs-NRS-3052.1</t>
  </si>
  <si>
    <t>BNurs-NRS-3061</t>
  </si>
  <si>
    <t>BNurs-NRS-3062</t>
  </si>
  <si>
    <t>BNurs-NRS-3063</t>
  </si>
  <si>
    <t>BNurs-NRS-3064</t>
  </si>
  <si>
    <t>BNurs-NRS-3065</t>
  </si>
  <si>
    <t>Infermieria</t>
  </si>
  <si>
    <t>Legjislacion</t>
  </si>
  <si>
    <t>Promovimi i Shëndetit dhe Edukimi Shëndetësor</t>
  </si>
  <si>
    <t>Infermieria për pleqët dhe Geriatria</t>
  </si>
  <si>
    <t>Epidemiologjia</t>
  </si>
  <si>
    <t>Bakteriologji, Virusologji dhe Parazitologji</t>
  </si>
  <si>
    <t>English Language for Nursing</t>
  </si>
  <si>
    <t xml:space="preserve">Kujdesi Infermieror për Fëmijët dhe Adoleshentët </t>
  </si>
  <si>
    <t xml:space="preserve">Pediatri
</t>
  </si>
  <si>
    <t>Organizimi i Kujdesit Infermieror dhe Menaxhimi</t>
  </si>
  <si>
    <t>Sociologjia e Shëndetit dhe Sëmundjes</t>
  </si>
  <si>
    <t xml:space="preserve">Kujdesi Infermieror për Pacientët Internistikë </t>
  </si>
  <si>
    <t>Psikologjia në Infermieri dhe Kujdesi Shëndetësor</t>
  </si>
  <si>
    <t>Infermieria në Njësinë e Kujdesit Intensiv</t>
  </si>
  <si>
    <t>Infermieria Kirurgjike</t>
  </si>
  <si>
    <t>Kirurgji</t>
  </si>
  <si>
    <t>Kujdesi Infermieror në relacion me Shëndetin Mental</t>
  </si>
  <si>
    <t>Kujdesi Infermieror Shtëpiak</t>
  </si>
  <si>
    <t>Mbikqyrja në Infermieri</t>
  </si>
  <si>
    <t>Ndihma Mjekësore Urgjente dhe Kujdesi Infermieror në Situatat Emergjente</t>
  </si>
  <si>
    <t>Hyrje në Psikologji</t>
  </si>
  <si>
    <t>BPhTh-CS-1011.1</t>
  </si>
  <si>
    <t>BPhTh-CS-1011.2</t>
  </si>
  <si>
    <t>BPhTh-CS-1011.3</t>
  </si>
  <si>
    <t>Biologji e aplikuar</t>
  </si>
  <si>
    <t>BPhTh-BS-1012</t>
  </si>
  <si>
    <t>BPhTh-BMS-1013</t>
  </si>
  <si>
    <t>Anatomi Humane Funksionale</t>
  </si>
  <si>
    <t>BPhTh-BMS-1014.1</t>
  </si>
  <si>
    <t>Fiziologji Humane Funksionale</t>
  </si>
  <si>
    <t>BPhTh-BMS-1014.2</t>
  </si>
  <si>
    <t>BPhTh-BS-1015</t>
  </si>
  <si>
    <t>Neuroanatomi dhe neurofiziologji</t>
  </si>
  <si>
    <t>BPhTh-BMS-1016</t>
  </si>
  <si>
    <t>Hyrje në fizioterapi dhe etika në fizioterapi</t>
  </si>
  <si>
    <t>BPhTh-CPD-1021</t>
  </si>
  <si>
    <t>Fiziologjia e aplikuar e ushtrimeve</t>
  </si>
  <si>
    <t>BPhTh-BMS-1022</t>
  </si>
  <si>
    <t>Kineziologji me biomekanikë</t>
  </si>
  <si>
    <t>BPhTh-ThC-1023</t>
  </si>
  <si>
    <t>Vlerësimi dhe analiza në fizioterapi - 1</t>
  </si>
  <si>
    <t>BPhTh-ThC-1024</t>
  </si>
  <si>
    <t>Perincipet e ushtrimeve bazë</t>
  </si>
  <si>
    <t>BPhTh-ThC-1025</t>
  </si>
  <si>
    <t>Bazat e patologjisë &amp; Patofiziologjisë</t>
  </si>
  <si>
    <t>BPhTh-BMS-1026</t>
  </si>
  <si>
    <t>BPhTh-CS-1027</t>
  </si>
  <si>
    <t>BPhTh-EC-1028</t>
  </si>
  <si>
    <t>BPhTh-EC-1029</t>
  </si>
  <si>
    <t>Neurologji klinike</t>
  </si>
  <si>
    <t>BPhTh-CC-2031</t>
  </si>
  <si>
    <t>Ortopedia klinike</t>
  </si>
  <si>
    <t>BPhTh-CC-2032</t>
  </si>
  <si>
    <t>Shkencat klinike - 1 (Interno, Psikiatri)</t>
  </si>
  <si>
    <t>BPhTh-CC-2033</t>
  </si>
  <si>
    <t>Mjekësia fizikale me rehabilitim</t>
  </si>
  <si>
    <t>BPhTh-PhThC-2034</t>
  </si>
  <si>
    <t>Kineziologji klinike me kinezimetri - 1</t>
  </si>
  <si>
    <t>BPhTh-PhThC-2035</t>
  </si>
  <si>
    <t>Vlerësimi dhe analiza në Fizioterapi - 2</t>
  </si>
  <si>
    <t>BPhTh-PhThC-2036</t>
  </si>
  <si>
    <t>Fizioterapia neurologjike</t>
  </si>
  <si>
    <t>BPhTh-PhThC-2037</t>
  </si>
  <si>
    <t>Kineziologji klinike me kinezimetri - 2</t>
  </si>
  <si>
    <t>BPhTh-PhThC-2041</t>
  </si>
  <si>
    <t>Shkencat klinike - 2 (Kirurgji, Gjinekol)</t>
  </si>
  <si>
    <t>BPhTh-CC-2042</t>
  </si>
  <si>
    <t>Fizioterapia ortopedike</t>
  </si>
  <si>
    <t>BPhTh-PhThC-2043</t>
  </si>
  <si>
    <t>Fizioterapia në reumatologji</t>
  </si>
  <si>
    <t>BPhTh-PhThC-2044</t>
  </si>
  <si>
    <t>Vlerësimi dhe analiza në Fizioterapi - 3</t>
  </si>
  <si>
    <t>BPhTh-PhThC-2045</t>
  </si>
  <si>
    <t>Fizioterapia manipulative</t>
  </si>
  <si>
    <t>BPhTh-PhThC-2046</t>
  </si>
  <si>
    <t>BPhTh-EC-2047</t>
  </si>
  <si>
    <t>Fizioterapia në kardiologji</t>
  </si>
  <si>
    <t>BPhTh-PhThC-3051</t>
  </si>
  <si>
    <t>Fizioterapia në pulmologji</t>
  </si>
  <si>
    <t>BPhTh-PhThC-3052</t>
  </si>
  <si>
    <t>Fizioterapia në pediatri me pediatri</t>
  </si>
  <si>
    <t>BPhTh-PhThC-3053</t>
  </si>
  <si>
    <t>Fizioterapia në geriatri</t>
  </si>
  <si>
    <t>BPhTh-PhThC-3054</t>
  </si>
  <si>
    <t>Raste specifike në Fizioterapi</t>
  </si>
  <si>
    <t>BPhTh-PhThC-3055</t>
  </si>
  <si>
    <t>Fizioterapia në sport</t>
  </si>
  <si>
    <t>BPhTh-PhThC-3056</t>
  </si>
  <si>
    <t>Praktika klinike</t>
  </si>
  <si>
    <t>BPhTh-PhThC-3057</t>
  </si>
  <si>
    <t>Praktika klinike verore</t>
  </si>
  <si>
    <t>BPhTh-PhThC-3061</t>
  </si>
  <si>
    <t>Shëndeti i gruas dhe fizioterapia</t>
  </si>
  <si>
    <t>BPhTh-PhThC-3062</t>
  </si>
  <si>
    <t>Metodologjia e Punës Shkencore në Fizioterapi</t>
  </si>
  <si>
    <t>BPhTh-PhThC-3063</t>
  </si>
  <si>
    <t>BPhTh-EC-3064</t>
  </si>
  <si>
    <t>BPhTh-EC-3065</t>
  </si>
  <si>
    <t>BADR-CS-1011.1</t>
  </si>
  <si>
    <t>BADR-CS-1011.2</t>
  </si>
  <si>
    <t>Fizika Radiologjike</t>
  </si>
  <si>
    <t>BADR-SC-1012</t>
  </si>
  <si>
    <t>Biologji Radiologjike</t>
  </si>
  <si>
    <t>BADR-SC-1013</t>
  </si>
  <si>
    <t>BADR-BBS-1014</t>
  </si>
  <si>
    <t>BADR-BBS-1015</t>
  </si>
  <si>
    <t>BADR-BBS-1016</t>
  </si>
  <si>
    <t>BADR-BBS-1017</t>
  </si>
  <si>
    <t>BADR-CPD-1021</t>
  </si>
  <si>
    <t>Aparatura Radiologjike-1</t>
  </si>
  <si>
    <t>BADR-RC-1023</t>
  </si>
  <si>
    <t>Patofiziologji &amp; Patologji</t>
  </si>
  <si>
    <t>BADR-BBS-1024</t>
  </si>
  <si>
    <t>Mjekësia Urgjente në Radiologji</t>
  </si>
  <si>
    <t>BADR-RC-1025</t>
  </si>
  <si>
    <t>Bakteriologji, Asepsë&amp;Sterilizim</t>
  </si>
  <si>
    <t>BADR-BBS-1026</t>
  </si>
  <si>
    <t>Radiologji e Përgjithshme</t>
  </si>
  <si>
    <t>BADR-RC-1027</t>
  </si>
  <si>
    <t>BADR-EC-1028</t>
  </si>
  <si>
    <t>BADR-CC-2031</t>
  </si>
  <si>
    <t>Kirurgji e Përgjithshme</t>
  </si>
  <si>
    <t>BADR-CC-2032</t>
  </si>
  <si>
    <t>Ortopedi</t>
  </si>
  <si>
    <t>BADR-CC-2033</t>
  </si>
  <si>
    <t>Anatomi Radiologjike</t>
  </si>
  <si>
    <t>BADR-RC-2034</t>
  </si>
  <si>
    <t>Metodat Radiologjike</t>
  </si>
  <si>
    <t>BADR-RC-2035</t>
  </si>
  <si>
    <t>Mbrojta Radiologjike</t>
  </si>
  <si>
    <t>BADR-RC-2036</t>
  </si>
  <si>
    <t>Aparatura Radiologjike-2</t>
  </si>
  <si>
    <t>BADR-RC-2037</t>
  </si>
  <si>
    <t>Farmakologji Radiologjike</t>
  </si>
  <si>
    <t>BADR-BBS-2042</t>
  </si>
  <si>
    <t>Onkologji</t>
  </si>
  <si>
    <t>BADR-CC-2043</t>
  </si>
  <si>
    <t>Teknikat e incezimeve-1</t>
  </si>
  <si>
    <t>BADR-RC-2044</t>
  </si>
  <si>
    <t>Mjekësia Nukleare &amp;Radiokimi - 1</t>
  </si>
  <si>
    <t>BADR-RC-2045</t>
  </si>
  <si>
    <t>Radioterapi</t>
  </si>
  <si>
    <t>BADR-RC-2046</t>
  </si>
  <si>
    <t>Teknikat e Ultratingullit</t>
  </si>
  <si>
    <t>BADR-RC-2047</t>
  </si>
  <si>
    <t>BADR-EC-2048</t>
  </si>
  <si>
    <t>Teknikat e incezimeve-2</t>
  </si>
  <si>
    <t>BADR-RC-3051</t>
  </si>
  <si>
    <t>Mjekësia Nukleare &amp;Radiokimi - 2</t>
  </si>
  <si>
    <t>BADR-RC-3052</t>
  </si>
  <si>
    <t>Angjiografia digjitale</t>
  </si>
  <si>
    <t>BADR-RC-3053</t>
  </si>
  <si>
    <t>Tomografia e Kompjuterizuar</t>
  </si>
  <si>
    <t>BADR-RC-3054</t>
  </si>
  <si>
    <t>Rezonanca Magnetike</t>
  </si>
  <si>
    <t>BADR-RC-3055</t>
  </si>
  <si>
    <t>Metodologjia e Hulumtimeve në Shëndetësi</t>
  </si>
  <si>
    <t>BADR-BBS-3057</t>
  </si>
  <si>
    <t>BADR-EC-3061</t>
  </si>
  <si>
    <t>Programi: STOMATOLOGJI (300 ECTS)</t>
  </si>
  <si>
    <t>Programi: BSc FARMACI KOMUNITARE</t>
  </si>
  <si>
    <t>Programi: BSc BIOKIMI LABORATORIKE</t>
  </si>
  <si>
    <t>Programi: BSc INFERMIERI</t>
  </si>
  <si>
    <t>Programi: BSc FIZIOTERAPI</t>
  </si>
  <si>
    <t>Programi: BSc RADIOLOGJI DIAGNOSTIKE</t>
  </si>
  <si>
    <t>Viti 1</t>
  </si>
  <si>
    <t>Viti 2</t>
  </si>
  <si>
    <t>Viti 3</t>
  </si>
  <si>
    <t>Viti 4</t>
  </si>
  <si>
    <t>Viti 5</t>
  </si>
  <si>
    <t>SUKSESI I STUDENTËVE NË PROVIME</t>
  </si>
  <si>
    <t>Notat</t>
  </si>
  <si>
    <t>Xbar</t>
  </si>
  <si>
    <t>Total hynë</t>
  </si>
  <si>
    <t>Total</t>
  </si>
  <si>
    <t>Afati</t>
  </si>
  <si>
    <t>Infermieria e Shëndetit Maternal-Gjinekologji&amp;Obstetrikë</t>
  </si>
  <si>
    <t>Etika&amp;Filozofi Infermierore</t>
  </si>
  <si>
    <t xml:space="preserve">Programi Diagnostik Terapeutik </t>
  </si>
  <si>
    <t>Protetika-5/6</t>
  </si>
  <si>
    <t>Terapia konservative me Endodoncion-2</t>
  </si>
  <si>
    <t>Mjekësi Orale-3</t>
  </si>
  <si>
    <t>Periodontologji-3</t>
  </si>
  <si>
    <t>Pedodonci-3</t>
  </si>
  <si>
    <t>Lënda zgjedhore IX-Hemostaza,urgjenca dhe faktoret e rrezikut</t>
  </si>
  <si>
    <t>Lënda zgjedhore X-Trajtimi komplet stomatologjik</t>
  </si>
  <si>
    <t>Lënda zgjedhore VII-Laseoterapia ne Stomatologji</t>
  </si>
  <si>
    <t>Lënda zgjedhore VIII-Nutricioni dhe shendeti oral</t>
  </si>
  <si>
    <t>Lënda Zgjedhore-Gjenetika Humane</t>
  </si>
  <si>
    <t>Lënda Zgjedhore-Shendeti publik ne Stomatologji</t>
  </si>
  <si>
    <t>Lënda Zgjedhore -Gjenetika orofaciale</t>
  </si>
  <si>
    <t>Lënda Zgjedhore-Mjekesia familjare</t>
  </si>
  <si>
    <t>Lënda Zgjedhore-Legjislacioni shendetesor</t>
  </si>
  <si>
    <t>Lënda Zgjedhore-Mjekesia emergjente</t>
  </si>
  <si>
    <t>Lëndët Zgjedhore III-Shendeti publik</t>
  </si>
  <si>
    <t>Lëndët Zgjedhore IV-Biokimi e barnave</t>
  </si>
  <si>
    <t>Lëndët Zgjedhore V-Kozmetologji</t>
  </si>
  <si>
    <t>Lëndët Zgjedhore VI-Interaksionet e barnave</t>
  </si>
  <si>
    <t>Lëndët Zgjedhore-Legjislacioni shendetesor dhe social</t>
  </si>
  <si>
    <t>Lëndët Zgjedhore-Mjekesi emergjente</t>
  </si>
  <si>
    <t>Lëndët Zgjedhore-Biologji molekulare</t>
  </si>
  <si>
    <t>Lëndët Zgjedhore-Kontrolli I kualitetit ne laboratoret mjekesor</t>
  </si>
  <si>
    <t>Lëndët Zgjedhore-Menaxhimi shendetesor</t>
  </si>
  <si>
    <t>Lëndët Zgjedhore-Shendeti mjedisor</t>
  </si>
  <si>
    <t>Biokimi 1</t>
  </si>
  <si>
    <t>Biokimi 2</t>
  </si>
  <si>
    <t>Lëndët Zgjedhore 5-Neurologjia ne Fizioterapi 3</t>
  </si>
  <si>
    <t>Lënda zgjedhore I-Biofizike</t>
  </si>
  <si>
    <t>Kimi Organike 2</t>
  </si>
  <si>
    <t>Kimi organike 1</t>
  </si>
  <si>
    <t>Kimi organike</t>
  </si>
  <si>
    <t>Lënda Zgjedhore V-Metodologjia e hulumtimit</t>
  </si>
  <si>
    <t>Modul Zgjedhor II-Ekologji e pergjithshme</t>
  </si>
  <si>
    <t>Lëndët Zgjedhore 4-Neurologjia ne Fizioterapi -2</t>
  </si>
  <si>
    <t>Endodonci-3-4</t>
  </si>
  <si>
    <t>Kimi e pergjithshme</t>
  </si>
  <si>
    <t>Lënda Zgjedhore III-Menaxhimi Infeksioneve Nozokomiale</t>
  </si>
  <si>
    <t>Lënda Zgjedhore IV-Dozologjia</t>
  </si>
  <si>
    <t>Lënda zgjedhore II-Biostatistike</t>
  </si>
  <si>
    <t>Lënda Zgjedhore VI-Mjekesi familjare</t>
  </si>
  <si>
    <t>Lëndët Zgjedhore 6-Studimi terapeutik</t>
  </si>
  <si>
    <t>Lëndët Zgjedhore 3-Protetika dhe ortotika</t>
  </si>
  <si>
    <t>Lëndët zgjedhore 1-Shendeti publik</t>
  </si>
  <si>
    <t>Lëndët Zgjedhore 2-Bazat e transformimit motorik</t>
  </si>
  <si>
    <t>Farmakologji</t>
  </si>
  <si>
    <t>Lëndët Zgjedhore IV-Dozimetria dhe mbrojtja nga rrezatimi</t>
  </si>
  <si>
    <t>Otorinolarigologjia</t>
  </si>
  <si>
    <t>Lëndët Zgjedhore VI-Mamografi</t>
  </si>
  <si>
    <t>ORL</t>
  </si>
  <si>
    <t>2020/2021</t>
  </si>
  <si>
    <t>Janar</t>
  </si>
  <si>
    <t>Afati i provimeve: JANAR 2021</t>
  </si>
  <si>
    <t>Afati i provimeve:  JANAR 2021</t>
  </si>
  <si>
    <t>Oftamologji</t>
  </si>
  <si>
    <t>Lëndët Zgjedhore II-Mbrojtja ne laborator</t>
  </si>
  <si>
    <t>Mjekesia fizikale me rehabilitim</t>
  </si>
  <si>
    <t>English Language for Medicine-1/2</t>
  </si>
  <si>
    <t>Radiokimi</t>
  </si>
  <si>
    <t>Lëndët Zgjedhore V-Imazheria ne Onkologji</t>
  </si>
  <si>
    <t>Lëndët Zgjedhore III-Imazheria ne Pediatri</t>
  </si>
  <si>
    <t>Qershor</t>
  </si>
  <si>
    <t>Prill</t>
  </si>
  <si>
    <t>Kimi e pergjithshme,Inorganike dhe Stekiometri</t>
  </si>
  <si>
    <t>Shendeti publik</t>
  </si>
  <si>
    <t>Lëndët Zgjedhore I-Tema te zgjedhura nga kimi fizike</t>
  </si>
  <si>
    <t>Modul zgjedhor I-Legjislacion shendetesor</t>
  </si>
  <si>
    <t>Gjuha Gjermane</t>
  </si>
  <si>
    <t xml:space="preserve">Kirurgji e Përgjithshme </t>
  </si>
  <si>
    <t>Kariesologji 2</t>
  </si>
  <si>
    <t>Kariesologji 1</t>
  </si>
  <si>
    <t>Protetika 3-4</t>
  </si>
  <si>
    <t>Protetika 3</t>
  </si>
  <si>
    <t>Kirurgji maksilofaciale 1/2</t>
  </si>
  <si>
    <t>AD-1084/21</t>
  </si>
  <si>
    <t>01.03.2021</t>
  </si>
  <si>
    <t>AD-1085/21</t>
  </si>
  <si>
    <t>AD-1086/21</t>
  </si>
  <si>
    <t>AD-1087/21</t>
  </si>
  <si>
    <t>AD-1088/21</t>
  </si>
  <si>
    <t>AD-1089/21</t>
  </si>
  <si>
    <t>shkalla e kalueshmërisë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</si>
</sst>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Comic Sans MS"/>
      <family val="4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name val="Calibri"/>
      <family val="2"/>
      <scheme val="minor"/>
    </font>
    <font>
      <sz val="6"/>
      <name val="Verdana"/>
      <family val="2"/>
    </font>
    <font>
      <b/>
      <sz val="8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indexed="18"/>
      <name val="Calibri"/>
      <family val="2"/>
      <scheme val="minor"/>
    </font>
    <font>
      <sz val="8"/>
      <color rgb="FF000099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9" fillId="2" borderId="0" applyNumberFormat="0" applyBorder="0" applyAlignment="0" applyProtection="0"/>
    <xf numFmtId="0" fontId="10" fillId="4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5" fillId="5" borderId="5" applyNumberFormat="0" applyFont="0" applyAlignment="0" applyProtection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4"/>
    <xf numFmtId="0" fontId="12" fillId="0" borderId="0" xfId="4" applyAlignment="1">
      <alignment vertical="center"/>
    </xf>
    <xf numFmtId="0" fontId="11" fillId="0" borderId="4" xfId="3" applyAlignment="1">
      <alignment horizontal="center"/>
    </xf>
    <xf numFmtId="0" fontId="11" fillId="0" borderId="4" xfId="3" applyAlignment="1">
      <alignment horizontal="left"/>
    </xf>
    <xf numFmtId="0" fontId="9" fillId="2" borderId="1" xfId="1" applyBorder="1" applyAlignment="1">
      <alignment horizontal="left" vertical="center"/>
    </xf>
    <xf numFmtId="0" fontId="8" fillId="0" borderId="0" xfId="4" applyFont="1"/>
    <xf numFmtId="0" fontId="7" fillId="5" borderId="2" xfId="5" applyFont="1" applyBorder="1" applyAlignment="1"/>
    <xf numFmtId="0" fontId="6" fillId="5" borderId="5" xfId="5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4" applyFont="1"/>
    <xf numFmtId="0" fontId="13" fillId="4" borderId="2" xfId="2" applyFont="1" applyBorder="1" applyAlignment="1">
      <alignment horizontal="center"/>
    </xf>
    <xf numFmtId="0" fontId="13" fillId="4" borderId="2" xfId="2" applyFont="1" applyBorder="1" applyAlignment="1">
      <alignment horizontal="left"/>
    </xf>
    <xf numFmtId="164" fontId="14" fillId="0" borderId="2" xfId="0" applyNumberFormat="1" applyFont="1" applyBorder="1" applyAlignment="1">
      <alignment horizontal="center" vertical="center" wrapText="1"/>
    </xf>
    <xf numFmtId="0" fontId="1" fillId="2" borderId="1" xfId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0" fillId="0" borderId="0" xfId="0" applyFill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 wrapText="1"/>
    </xf>
    <xf numFmtId="1" fontId="14" fillId="3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/>
    </xf>
    <xf numFmtId="0" fontId="14" fillId="0" borderId="2" xfId="0" applyFont="1" applyBorder="1"/>
    <xf numFmtId="0" fontId="17" fillId="0" borderId="2" xfId="0" applyFont="1" applyFill="1" applyBorder="1" applyAlignment="1">
      <alignment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0" fontId="14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/>
    <xf numFmtId="0" fontId="18" fillId="3" borderId="2" xfId="0" applyFont="1" applyFill="1" applyBorder="1" applyAlignment="1">
      <alignment vertical="center"/>
    </xf>
    <xf numFmtId="0" fontId="17" fillId="6" borderId="2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vertical="center"/>
    </xf>
    <xf numFmtId="0" fontId="18" fillId="6" borderId="2" xfId="0" applyFont="1" applyFill="1" applyBorder="1" applyAlignment="1">
      <alignment horizontal="left" vertical="center"/>
    </xf>
    <xf numFmtId="1" fontId="14" fillId="6" borderId="2" xfId="0" applyNumberFormat="1" applyFont="1" applyFill="1" applyBorder="1" applyAlignment="1">
      <alignment horizontal="center" vertical="center" wrapText="1"/>
    </xf>
    <xf numFmtId="0" fontId="13" fillId="6" borderId="2" xfId="2" applyFont="1" applyFill="1" applyBorder="1" applyAlignment="1">
      <alignment horizontal="center"/>
    </xf>
    <xf numFmtId="0" fontId="13" fillId="6" borderId="2" xfId="2" applyFont="1" applyFill="1" applyBorder="1" applyAlignment="1">
      <alignment horizontal="left"/>
    </xf>
    <xf numFmtId="0" fontId="13" fillId="6" borderId="0" xfId="2" applyFont="1" applyFill="1" applyBorder="1" applyAlignment="1">
      <alignment horizontal="center"/>
    </xf>
    <xf numFmtId="0" fontId="13" fillId="6" borderId="0" xfId="2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8" fillId="0" borderId="2" xfId="0" applyFont="1" applyFill="1" applyBorder="1" applyAlignment="1">
      <alignment vertical="center"/>
    </xf>
    <xf numFmtId="0" fontId="14" fillId="0" borderId="0" xfId="0" applyFont="1"/>
    <xf numFmtId="0" fontId="14" fillId="0" borderId="2" xfId="0" applyFont="1" applyFill="1" applyBorder="1"/>
    <xf numFmtId="164" fontId="14" fillId="0" borderId="2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wrapText="1"/>
    </xf>
    <xf numFmtId="164" fontId="14" fillId="0" borderId="2" xfId="0" applyNumberFormat="1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8" fillId="6" borderId="2" xfId="0" applyFont="1" applyFill="1" applyBorder="1" applyAlignment="1">
      <alignment wrapText="1"/>
    </xf>
    <xf numFmtId="0" fontId="18" fillId="6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wrapText="1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wrapText="1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Border="1" applyAlignment="1"/>
    <xf numFmtId="0" fontId="19" fillId="0" borderId="2" xfId="0" applyFont="1" applyFill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wrapText="1"/>
    </xf>
    <xf numFmtId="0" fontId="14" fillId="0" borderId="7" xfId="0" applyFont="1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3" fillId="4" borderId="2" xfId="2" applyFont="1" applyBorder="1" applyAlignment="1">
      <alignment horizontal="center" vertical="center"/>
    </xf>
    <xf numFmtId="0" fontId="13" fillId="4" borderId="2" xfId="2" applyFont="1" applyBorder="1" applyAlignment="1">
      <alignment horizontal="left" vertical="center"/>
    </xf>
    <xf numFmtId="0" fontId="14" fillId="6" borderId="2" xfId="0" applyFont="1" applyFill="1" applyBorder="1" applyAlignment="1">
      <alignment vertical="center"/>
    </xf>
    <xf numFmtId="1" fontId="14" fillId="0" borderId="2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" fontId="14" fillId="6" borderId="2" xfId="0" applyNumberFormat="1" applyFont="1" applyFill="1" applyBorder="1" applyAlignment="1">
      <alignment horizontal="center" vertical="center"/>
    </xf>
    <xf numFmtId="0" fontId="20" fillId="5" borderId="2" xfId="5" applyFont="1" applyBorder="1" applyAlignment="1">
      <alignment horizontal="left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0" borderId="0" xfId="0" applyFont="1" applyBorder="1"/>
    <xf numFmtId="0" fontId="0" fillId="0" borderId="0" xfId="0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2" borderId="1" xfId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5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Fill="1" applyBorder="1"/>
    <xf numFmtId="0" fontId="14" fillId="0" borderId="8" xfId="0" applyFont="1" applyBorder="1"/>
    <xf numFmtId="0" fontId="14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4" fontId="0" fillId="0" borderId="0" xfId="0" applyNumberFormat="1"/>
    <xf numFmtId="164" fontId="14" fillId="0" borderId="9" xfId="0" applyNumberFormat="1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6">
    <cellStyle name="20% - Accent1" xfId="1" builtinId="30"/>
    <cellStyle name="Calculation" xfId="2" builtinId="22"/>
    <cellStyle name="Heading 1" xfId="3" builtinId="16"/>
    <cellStyle name="Heading 4" xfId="4" builtinId="19"/>
    <cellStyle name="Normal" xfId="0" builtinId="0"/>
    <cellStyle name="Note" xfId="5" builtinId="10"/>
  </cellStyles>
  <dxfs count="0"/>
  <tableStyles count="0" defaultTableStyle="TableStyleMedium2" defaultPivotStyle="PivotStyleLight16"/>
  <colors>
    <mruColors>
      <color rgb="FF000099"/>
      <color rgb="FF003399"/>
      <color rgb="FF0033CC"/>
      <color rgb="FF0000FF"/>
      <color rgb="FF1533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workbookViewId="0">
      <selection activeCell="N17" sqref="N17"/>
    </sheetView>
  </sheetViews>
  <sheetFormatPr defaultRowHeight="12.75" x14ac:dyDescent="0.2"/>
  <cols>
    <col min="1" max="1" width="5" customWidth="1"/>
    <col min="2" max="2" width="35.42578125" customWidth="1"/>
    <col min="3" max="3" width="11.85546875" customWidth="1"/>
    <col min="4" max="4" width="4.85546875" customWidth="1"/>
    <col min="5" max="11" width="5.42578125" customWidth="1"/>
    <col min="12" max="12" width="8.85546875" customWidth="1"/>
  </cols>
  <sheetData>
    <row r="1" spans="1:14" ht="15" x14ac:dyDescent="0.25">
      <c r="A1" s="13" t="s">
        <v>121</v>
      </c>
    </row>
    <row r="2" spans="1:14" ht="15" x14ac:dyDescent="0.25">
      <c r="A2" s="18" t="s">
        <v>472</v>
      </c>
    </row>
    <row r="3" spans="1:14" ht="15" x14ac:dyDescent="0.2">
      <c r="A3" s="9" t="s">
        <v>3</v>
      </c>
    </row>
    <row r="5" spans="1:14" x14ac:dyDescent="0.2">
      <c r="B5" s="14" t="s">
        <v>5</v>
      </c>
      <c r="C5" s="101" t="s">
        <v>566</v>
      </c>
    </row>
    <row r="6" spans="1:14" x14ac:dyDescent="0.2">
      <c r="B6" s="14" t="s">
        <v>6</v>
      </c>
      <c r="C6" s="101" t="s">
        <v>567</v>
      </c>
    </row>
    <row r="8" spans="1:14" ht="20.25" thickBot="1" x14ac:dyDescent="0.35">
      <c r="B8" s="11" t="s">
        <v>483</v>
      </c>
      <c r="C8" s="10"/>
      <c r="F8" s="8" t="s">
        <v>15</v>
      </c>
      <c r="H8" s="15" t="s">
        <v>542</v>
      </c>
    </row>
    <row r="9" spans="1:14" ht="13.5" thickTop="1" x14ac:dyDescent="0.2"/>
    <row r="10" spans="1:14" ht="20.25" customHeight="1" thickBot="1" x14ac:dyDescent="0.3">
      <c r="A10" s="3"/>
      <c r="B10" s="12" t="s">
        <v>7</v>
      </c>
      <c r="C10" s="4"/>
      <c r="D10" s="4"/>
      <c r="E10" s="3" t="s">
        <v>545</v>
      </c>
      <c r="F10" s="1"/>
      <c r="G10" s="1"/>
      <c r="H10" s="1"/>
      <c r="I10" s="2"/>
      <c r="J10" s="138"/>
      <c r="K10" s="138"/>
    </row>
    <row r="11" spans="1:14" ht="14.25" thickTop="1" x14ac:dyDescent="0.25">
      <c r="A11" s="3"/>
      <c r="B11" s="5"/>
      <c r="C11" s="4"/>
      <c r="D11" s="4"/>
      <c r="E11" s="1" t="s">
        <v>484</v>
      </c>
      <c r="F11" s="1"/>
      <c r="G11" s="1"/>
      <c r="H11" s="2"/>
      <c r="I11" s="2"/>
    </row>
    <row r="12" spans="1:14" ht="22.5" x14ac:dyDescent="0.2">
      <c r="A12" s="26" t="s">
        <v>4</v>
      </c>
      <c r="B12" s="27" t="s">
        <v>1</v>
      </c>
      <c r="C12" s="27" t="s">
        <v>2</v>
      </c>
      <c r="D12" s="28" t="s">
        <v>0</v>
      </c>
      <c r="E12" s="29">
        <v>5</v>
      </c>
      <c r="F12" s="26">
        <v>6</v>
      </c>
      <c r="G12" s="26">
        <v>7</v>
      </c>
      <c r="H12" s="29">
        <v>8</v>
      </c>
      <c r="I12" s="29">
        <v>9</v>
      </c>
      <c r="J12" s="29">
        <v>10</v>
      </c>
      <c r="K12" s="29" t="s">
        <v>486</v>
      </c>
      <c r="L12" s="25" t="s">
        <v>485</v>
      </c>
      <c r="N12" s="122" t="s">
        <v>573</v>
      </c>
    </row>
    <row r="13" spans="1:14" x14ac:dyDescent="0.2">
      <c r="A13" s="30">
        <v>1.1000000000000001</v>
      </c>
      <c r="B13" s="84" t="s">
        <v>65</v>
      </c>
      <c r="C13" s="31" t="s">
        <v>74</v>
      </c>
      <c r="D13" s="30">
        <v>1</v>
      </c>
      <c r="E13" s="32">
        <v>1</v>
      </c>
      <c r="F13" s="33">
        <v>2</v>
      </c>
      <c r="G13" s="32">
        <v>1</v>
      </c>
      <c r="H13" s="32">
        <v>1</v>
      </c>
      <c r="I13" s="34">
        <v>0</v>
      </c>
      <c r="J13" s="34">
        <v>0</v>
      </c>
      <c r="K13" s="25">
        <f>SUM(E13:J13)</f>
        <v>5</v>
      </c>
      <c r="L13" s="68">
        <f>(E13*5+F13*6+G13*7+H13*8+I13*9+J13*10)/K13</f>
        <v>6.4</v>
      </c>
    </row>
    <row r="14" spans="1:14" x14ac:dyDescent="0.2">
      <c r="A14" s="30">
        <v>1.2</v>
      </c>
      <c r="B14" s="84" t="s">
        <v>20</v>
      </c>
      <c r="C14" s="31" t="s">
        <v>75</v>
      </c>
      <c r="D14" s="30">
        <v>1</v>
      </c>
      <c r="E14" s="26">
        <v>0</v>
      </c>
      <c r="F14" s="33">
        <v>2</v>
      </c>
      <c r="G14" s="32">
        <v>0</v>
      </c>
      <c r="H14" s="32">
        <v>0</v>
      </c>
      <c r="I14" s="34">
        <v>0</v>
      </c>
      <c r="J14" s="34">
        <v>0</v>
      </c>
      <c r="K14" s="25">
        <f t="shared" ref="K14:K30" si="0">SUM(E14:J14)</f>
        <v>2</v>
      </c>
      <c r="L14" s="68">
        <f t="shared" ref="L14:L30" si="1">(E14*5+F14*6+G14*7+H14*8+I14*9+J14*10)/K14</f>
        <v>6</v>
      </c>
    </row>
    <row r="15" spans="1:14" x14ac:dyDescent="0.2">
      <c r="A15" s="30">
        <v>2.1</v>
      </c>
      <c r="B15" s="85" t="s">
        <v>66</v>
      </c>
      <c r="C15" s="31" t="s">
        <v>76</v>
      </c>
      <c r="D15" s="30">
        <v>1</v>
      </c>
      <c r="E15" s="26">
        <v>0</v>
      </c>
      <c r="F15" s="33">
        <v>5</v>
      </c>
      <c r="G15" s="32">
        <v>0</v>
      </c>
      <c r="H15" s="32">
        <v>0</v>
      </c>
      <c r="I15" s="34">
        <v>0</v>
      </c>
      <c r="J15" s="34">
        <v>0</v>
      </c>
      <c r="K15" s="25">
        <f t="shared" si="0"/>
        <v>5</v>
      </c>
      <c r="L15" s="68">
        <f t="shared" si="1"/>
        <v>6</v>
      </c>
    </row>
    <row r="16" spans="1:14" x14ac:dyDescent="0.2">
      <c r="A16" s="30">
        <v>2.2000000000000002</v>
      </c>
      <c r="B16" s="85" t="s">
        <v>31</v>
      </c>
      <c r="C16" s="31" t="s">
        <v>76</v>
      </c>
      <c r="D16" s="30">
        <v>1</v>
      </c>
      <c r="E16" s="26">
        <v>7</v>
      </c>
      <c r="F16" s="33">
        <v>0</v>
      </c>
      <c r="G16" s="32">
        <v>1</v>
      </c>
      <c r="H16" s="32">
        <v>2</v>
      </c>
      <c r="I16" s="34">
        <v>2</v>
      </c>
      <c r="J16" s="34">
        <v>0</v>
      </c>
      <c r="K16" s="25">
        <f t="shared" si="0"/>
        <v>12</v>
      </c>
      <c r="L16" s="68">
        <f t="shared" si="1"/>
        <v>6.333333333333333</v>
      </c>
    </row>
    <row r="17" spans="1:14" x14ac:dyDescent="0.2">
      <c r="A17" s="30">
        <v>3</v>
      </c>
      <c r="B17" s="86" t="s">
        <v>32</v>
      </c>
      <c r="C17" s="31" t="s">
        <v>21</v>
      </c>
      <c r="D17" s="30">
        <v>1</v>
      </c>
      <c r="E17" s="26">
        <v>3</v>
      </c>
      <c r="F17" s="33">
        <v>0</v>
      </c>
      <c r="G17" s="32">
        <v>0</v>
      </c>
      <c r="H17" s="32">
        <v>0</v>
      </c>
      <c r="I17" s="34">
        <v>0</v>
      </c>
      <c r="J17" s="34">
        <v>0</v>
      </c>
      <c r="K17" s="25">
        <f t="shared" si="0"/>
        <v>3</v>
      </c>
      <c r="L17" s="68">
        <f t="shared" si="1"/>
        <v>5</v>
      </c>
    </row>
    <row r="18" spans="1:14" x14ac:dyDescent="0.2">
      <c r="A18" s="30">
        <v>4</v>
      </c>
      <c r="B18" s="85" t="s">
        <v>14</v>
      </c>
      <c r="C18" s="31" t="s">
        <v>22</v>
      </c>
      <c r="D18" s="30">
        <v>1</v>
      </c>
      <c r="E18" s="26">
        <v>1</v>
      </c>
      <c r="F18" s="33">
        <v>0</v>
      </c>
      <c r="G18" s="32">
        <v>0</v>
      </c>
      <c r="H18" s="32">
        <v>0</v>
      </c>
      <c r="I18" s="34">
        <v>1</v>
      </c>
      <c r="J18" s="34">
        <v>0</v>
      </c>
      <c r="K18" s="25">
        <f t="shared" si="0"/>
        <v>2</v>
      </c>
      <c r="L18" s="68">
        <f t="shared" si="1"/>
        <v>7</v>
      </c>
    </row>
    <row r="19" spans="1:14" x14ac:dyDescent="0.2">
      <c r="A19" s="30">
        <v>5</v>
      </c>
      <c r="B19" s="84" t="s">
        <v>67</v>
      </c>
      <c r="C19" s="31" t="s">
        <v>23</v>
      </c>
      <c r="D19" s="30">
        <v>1</v>
      </c>
      <c r="E19" s="26">
        <v>12</v>
      </c>
      <c r="F19" s="33">
        <v>20</v>
      </c>
      <c r="G19" s="32">
        <v>2</v>
      </c>
      <c r="H19" s="32">
        <v>0</v>
      </c>
      <c r="I19" s="34">
        <v>0</v>
      </c>
      <c r="J19" s="34">
        <v>0</v>
      </c>
      <c r="K19" s="25">
        <f t="shared" si="0"/>
        <v>34</v>
      </c>
      <c r="L19" s="68">
        <f t="shared" si="1"/>
        <v>5.7058823529411766</v>
      </c>
    </row>
    <row r="20" spans="1:14" x14ac:dyDescent="0.2">
      <c r="A20" s="30">
        <v>6</v>
      </c>
      <c r="B20" s="84" t="s">
        <v>68</v>
      </c>
      <c r="C20" s="31" t="s">
        <v>24</v>
      </c>
      <c r="D20" s="30">
        <v>1</v>
      </c>
      <c r="E20" s="26">
        <v>6</v>
      </c>
      <c r="F20" s="33">
        <v>1</v>
      </c>
      <c r="G20" s="32">
        <v>4</v>
      </c>
      <c r="H20" s="32">
        <v>2</v>
      </c>
      <c r="I20" s="34">
        <v>0</v>
      </c>
      <c r="J20" s="34">
        <v>0</v>
      </c>
      <c r="K20" s="25">
        <f t="shared" si="0"/>
        <v>13</v>
      </c>
      <c r="L20" s="68">
        <f t="shared" si="1"/>
        <v>6.1538461538461542</v>
      </c>
    </row>
    <row r="21" spans="1:14" x14ac:dyDescent="0.2">
      <c r="A21" s="30">
        <v>7</v>
      </c>
      <c r="B21" s="86" t="s">
        <v>104</v>
      </c>
      <c r="C21" s="31" t="s">
        <v>25</v>
      </c>
      <c r="D21" s="30">
        <v>2</v>
      </c>
      <c r="E21" s="26">
        <v>7</v>
      </c>
      <c r="F21" s="33">
        <v>0</v>
      </c>
      <c r="G21" s="32">
        <v>5</v>
      </c>
      <c r="H21" s="32">
        <v>3</v>
      </c>
      <c r="I21" s="38">
        <v>2</v>
      </c>
      <c r="J21" s="34">
        <v>1</v>
      </c>
      <c r="K21" s="25">
        <f t="shared" si="0"/>
        <v>18</v>
      </c>
      <c r="L21" s="68">
        <f t="shared" si="1"/>
        <v>6.7777777777777777</v>
      </c>
    </row>
    <row r="22" spans="1:14" x14ac:dyDescent="0.2">
      <c r="A22" s="30">
        <v>8</v>
      </c>
      <c r="B22" s="85" t="s">
        <v>33</v>
      </c>
      <c r="C22" s="31" t="s">
        <v>26</v>
      </c>
      <c r="D22" s="30">
        <v>2</v>
      </c>
      <c r="E22" s="26">
        <v>17</v>
      </c>
      <c r="F22" s="33">
        <v>2</v>
      </c>
      <c r="G22" s="32">
        <v>4</v>
      </c>
      <c r="H22" s="32">
        <v>4</v>
      </c>
      <c r="I22" s="29">
        <v>1</v>
      </c>
      <c r="J22" s="34">
        <v>4</v>
      </c>
      <c r="K22" s="25">
        <f t="shared" si="0"/>
        <v>32</v>
      </c>
      <c r="L22" s="68">
        <f t="shared" si="1"/>
        <v>6.4375</v>
      </c>
    </row>
    <row r="23" spans="1:14" x14ac:dyDescent="0.2">
      <c r="A23" s="30">
        <v>9</v>
      </c>
      <c r="B23" s="85" t="s">
        <v>34</v>
      </c>
      <c r="C23" s="31" t="s">
        <v>27</v>
      </c>
      <c r="D23" s="30">
        <v>2</v>
      </c>
      <c r="E23" s="26">
        <v>2</v>
      </c>
      <c r="F23" s="33">
        <v>1</v>
      </c>
      <c r="G23" s="32">
        <v>2</v>
      </c>
      <c r="H23" s="32">
        <v>2</v>
      </c>
      <c r="I23" s="29">
        <v>4</v>
      </c>
      <c r="J23" s="34">
        <v>0</v>
      </c>
      <c r="K23" s="25">
        <f t="shared" si="0"/>
        <v>11</v>
      </c>
      <c r="L23" s="68">
        <f t="shared" si="1"/>
        <v>7.4545454545454541</v>
      </c>
    </row>
    <row r="24" spans="1:14" x14ac:dyDescent="0.2">
      <c r="A24" s="30">
        <v>10</v>
      </c>
      <c r="B24" s="85" t="s">
        <v>13</v>
      </c>
      <c r="C24" s="31" t="s">
        <v>105</v>
      </c>
      <c r="D24" s="30">
        <v>2</v>
      </c>
      <c r="E24" s="26">
        <v>0</v>
      </c>
      <c r="F24" s="33">
        <v>6</v>
      </c>
      <c r="G24" s="32">
        <v>2</v>
      </c>
      <c r="H24" s="32">
        <v>3</v>
      </c>
      <c r="I24" s="29">
        <v>0</v>
      </c>
      <c r="J24" s="34">
        <v>2</v>
      </c>
      <c r="K24" s="25">
        <f t="shared" si="0"/>
        <v>13</v>
      </c>
      <c r="L24" s="68">
        <f t="shared" si="1"/>
        <v>7.2307692307692308</v>
      </c>
    </row>
    <row r="25" spans="1:14" x14ac:dyDescent="0.2">
      <c r="A25" s="30"/>
      <c r="B25" s="85" t="s">
        <v>528</v>
      </c>
      <c r="C25" s="31"/>
      <c r="D25" s="30"/>
      <c r="E25" s="26">
        <v>6</v>
      </c>
      <c r="F25" s="33">
        <v>6</v>
      </c>
      <c r="G25" s="32">
        <v>6</v>
      </c>
      <c r="H25" s="32">
        <v>5</v>
      </c>
      <c r="I25" s="29">
        <v>4</v>
      </c>
      <c r="J25" s="34">
        <v>4</v>
      </c>
      <c r="K25" s="25">
        <f t="shared" si="0"/>
        <v>31</v>
      </c>
      <c r="L25" s="68">
        <f t="shared" si="1"/>
        <v>7.225806451612903</v>
      </c>
    </row>
    <row r="26" spans="1:14" x14ac:dyDescent="0.2">
      <c r="A26" s="39">
        <v>11</v>
      </c>
      <c r="B26" s="86" t="s">
        <v>523</v>
      </c>
      <c r="C26" s="31" t="s">
        <v>106</v>
      </c>
      <c r="D26" s="29">
        <v>2</v>
      </c>
      <c r="E26" s="29">
        <v>56</v>
      </c>
      <c r="F26" s="33">
        <v>1</v>
      </c>
      <c r="G26" s="32">
        <v>1</v>
      </c>
      <c r="H26" s="32">
        <v>1</v>
      </c>
      <c r="I26" s="29">
        <v>0</v>
      </c>
      <c r="J26" s="34">
        <v>0</v>
      </c>
      <c r="K26" s="25">
        <f t="shared" si="0"/>
        <v>59</v>
      </c>
      <c r="L26" s="68">
        <f t="shared" si="1"/>
        <v>5.101694915254237</v>
      </c>
    </row>
    <row r="27" spans="1:14" x14ac:dyDescent="0.2">
      <c r="A27" s="30">
        <v>12</v>
      </c>
      <c r="B27" s="84" t="s">
        <v>28</v>
      </c>
      <c r="C27" s="31" t="s">
        <v>29</v>
      </c>
      <c r="D27" s="30">
        <v>2</v>
      </c>
      <c r="E27" s="26">
        <v>0</v>
      </c>
      <c r="F27" s="33">
        <v>1</v>
      </c>
      <c r="G27" s="32">
        <v>1</v>
      </c>
      <c r="H27" s="32">
        <v>1</v>
      </c>
      <c r="I27" s="29">
        <v>1</v>
      </c>
      <c r="J27" s="34">
        <v>1</v>
      </c>
      <c r="K27" s="25">
        <f t="shared" si="0"/>
        <v>5</v>
      </c>
      <c r="L27" s="68">
        <f t="shared" si="1"/>
        <v>8</v>
      </c>
    </row>
    <row r="28" spans="1:14" x14ac:dyDescent="0.2">
      <c r="A28" s="39">
        <v>13</v>
      </c>
      <c r="B28" s="87" t="s">
        <v>505</v>
      </c>
      <c r="C28" s="40" t="s">
        <v>30</v>
      </c>
      <c r="D28" s="41">
        <v>2</v>
      </c>
      <c r="E28" s="26">
        <v>8</v>
      </c>
      <c r="F28" s="33">
        <v>4</v>
      </c>
      <c r="G28" s="32">
        <v>1</v>
      </c>
      <c r="H28" s="32">
        <v>0</v>
      </c>
      <c r="I28" s="29">
        <v>0</v>
      </c>
      <c r="J28" s="34">
        <v>0</v>
      </c>
      <c r="K28" s="25">
        <f t="shared" si="0"/>
        <v>13</v>
      </c>
      <c r="L28" s="68">
        <f t="shared" si="1"/>
        <v>5.4615384615384617</v>
      </c>
    </row>
    <row r="29" spans="1:14" x14ac:dyDescent="0.2">
      <c r="A29" s="30">
        <v>14</v>
      </c>
      <c r="B29" s="87" t="s">
        <v>506</v>
      </c>
      <c r="C29" s="40" t="s">
        <v>30</v>
      </c>
      <c r="D29" s="41">
        <v>2</v>
      </c>
      <c r="E29" s="26">
        <v>0</v>
      </c>
      <c r="F29" s="42">
        <v>0</v>
      </c>
      <c r="G29" s="32">
        <v>0</v>
      </c>
      <c r="H29" s="32">
        <v>4</v>
      </c>
      <c r="I29" s="29">
        <v>7</v>
      </c>
      <c r="J29" s="34">
        <v>0</v>
      </c>
      <c r="K29" s="25">
        <f t="shared" si="0"/>
        <v>11</v>
      </c>
      <c r="L29" s="68">
        <f t="shared" si="1"/>
        <v>8.6363636363636367</v>
      </c>
    </row>
    <row r="30" spans="1:14" x14ac:dyDescent="0.2">
      <c r="A30" s="19"/>
      <c r="B30" s="20" t="s">
        <v>487</v>
      </c>
      <c r="C30" s="20"/>
      <c r="D30" s="19"/>
      <c r="E30" s="131">
        <f t="shared" ref="E30:J30" si="2">SUM(E13:E29)</f>
        <v>126</v>
      </c>
      <c r="F30" s="131">
        <f t="shared" si="2"/>
        <v>51</v>
      </c>
      <c r="G30" s="131">
        <f t="shared" si="2"/>
        <v>30</v>
      </c>
      <c r="H30" s="131">
        <f t="shared" si="2"/>
        <v>28</v>
      </c>
      <c r="I30" s="131">
        <f t="shared" si="2"/>
        <v>22</v>
      </c>
      <c r="J30" s="131">
        <f t="shared" si="2"/>
        <v>12</v>
      </c>
      <c r="K30" s="25">
        <f t="shared" si="0"/>
        <v>269</v>
      </c>
      <c r="L30" s="68">
        <f t="shared" si="1"/>
        <v>6.2750929368029738</v>
      </c>
      <c r="N30" s="134">
        <f>SUM(F30:J30)/K30*100</f>
        <v>53.159851301115246</v>
      </c>
    </row>
    <row r="31" spans="1:14" x14ac:dyDescent="0.2">
      <c r="C31" s="16"/>
      <c r="L31" s="134"/>
    </row>
    <row r="32" spans="1:14" x14ac:dyDescent="0.2">
      <c r="C32" s="16"/>
    </row>
    <row r="33" spans="1:12" ht="15.75" thickBot="1" x14ac:dyDescent="0.3">
      <c r="A33" s="3"/>
      <c r="B33" s="12" t="s">
        <v>9</v>
      </c>
      <c r="C33" s="17"/>
      <c r="D33" s="4"/>
      <c r="E33" s="3" t="s">
        <v>545</v>
      </c>
      <c r="F33" s="1"/>
      <c r="G33" s="1"/>
      <c r="H33" s="1"/>
      <c r="I33" s="2"/>
      <c r="J33" s="138"/>
      <c r="K33" s="138"/>
    </row>
    <row r="34" spans="1:12" ht="14.25" thickTop="1" x14ac:dyDescent="0.25">
      <c r="A34" s="3"/>
      <c r="B34" s="5"/>
      <c r="C34" s="17"/>
      <c r="D34" s="4"/>
      <c r="E34" s="1" t="s">
        <v>484</v>
      </c>
      <c r="F34" s="1"/>
      <c r="G34" s="1"/>
      <c r="H34" s="2"/>
      <c r="I34" s="2"/>
    </row>
    <row r="35" spans="1:12" ht="22.5" x14ac:dyDescent="0.2">
      <c r="A35" s="26" t="s">
        <v>4</v>
      </c>
      <c r="B35" s="27" t="s">
        <v>1</v>
      </c>
      <c r="C35" s="43" t="s">
        <v>2</v>
      </c>
      <c r="D35" s="28" t="s">
        <v>0</v>
      </c>
      <c r="E35" s="29">
        <v>5</v>
      </c>
      <c r="F35" s="26">
        <v>6</v>
      </c>
      <c r="G35" s="26">
        <v>7</v>
      </c>
      <c r="H35" s="29">
        <v>8</v>
      </c>
      <c r="I35" s="29">
        <v>9</v>
      </c>
      <c r="J35" s="29">
        <v>10</v>
      </c>
      <c r="K35" s="29" t="s">
        <v>486</v>
      </c>
      <c r="L35" s="25" t="s">
        <v>485</v>
      </c>
    </row>
    <row r="36" spans="1:12" x14ac:dyDescent="0.2">
      <c r="A36" s="30">
        <v>1</v>
      </c>
      <c r="B36" s="44" t="s">
        <v>69</v>
      </c>
      <c r="C36" s="31" t="s">
        <v>35</v>
      </c>
      <c r="D36" s="30">
        <v>3</v>
      </c>
      <c r="E36" s="26">
        <v>3</v>
      </c>
      <c r="F36" s="33">
        <v>1</v>
      </c>
      <c r="G36" s="32">
        <v>0</v>
      </c>
      <c r="H36" s="32">
        <v>1</v>
      </c>
      <c r="I36" s="29">
        <v>0</v>
      </c>
      <c r="J36" s="34">
        <v>0</v>
      </c>
      <c r="K36" s="25">
        <f t="shared" ref="K36:K49" si="3">SUM(E36:J36)</f>
        <v>5</v>
      </c>
      <c r="L36" s="68">
        <f t="shared" ref="L36:L49" si="4">(E36*5+F36*6+G36*7+H36*8+I36*9+J36*10)/K36</f>
        <v>5.8</v>
      </c>
    </row>
    <row r="37" spans="1:12" x14ac:dyDescent="0.2">
      <c r="A37" s="30">
        <v>2</v>
      </c>
      <c r="B37" s="44" t="s">
        <v>46</v>
      </c>
      <c r="C37" s="31" t="s">
        <v>36</v>
      </c>
      <c r="D37" s="30">
        <v>3</v>
      </c>
      <c r="E37" s="26">
        <v>3</v>
      </c>
      <c r="F37" s="33">
        <v>2</v>
      </c>
      <c r="G37" s="32">
        <v>0</v>
      </c>
      <c r="H37" s="32">
        <v>0</v>
      </c>
      <c r="I37" s="29">
        <v>0</v>
      </c>
      <c r="J37" s="34">
        <v>0</v>
      </c>
      <c r="K37" s="25">
        <f t="shared" si="3"/>
        <v>5</v>
      </c>
      <c r="L37" s="68">
        <f t="shared" si="4"/>
        <v>5.4</v>
      </c>
    </row>
    <row r="38" spans="1:12" x14ac:dyDescent="0.2">
      <c r="A38" s="30">
        <v>3</v>
      </c>
      <c r="B38" s="45" t="s">
        <v>47</v>
      </c>
      <c r="C38" s="31" t="s">
        <v>37</v>
      </c>
      <c r="D38" s="30">
        <v>3</v>
      </c>
      <c r="E38" s="26">
        <v>0</v>
      </c>
      <c r="F38" s="33">
        <v>3</v>
      </c>
      <c r="G38" s="32">
        <v>1</v>
      </c>
      <c r="H38" s="32">
        <v>0</v>
      </c>
      <c r="I38" s="29">
        <v>0</v>
      </c>
      <c r="J38" s="34">
        <v>0</v>
      </c>
      <c r="K38" s="25">
        <f t="shared" si="3"/>
        <v>4</v>
      </c>
      <c r="L38" s="68">
        <f t="shared" si="4"/>
        <v>6.25</v>
      </c>
    </row>
    <row r="39" spans="1:12" x14ac:dyDescent="0.2">
      <c r="A39" s="30">
        <v>4</v>
      </c>
      <c r="B39" s="45" t="s">
        <v>48</v>
      </c>
      <c r="C39" s="31" t="s">
        <v>38</v>
      </c>
      <c r="D39" s="30">
        <v>3</v>
      </c>
      <c r="E39" s="26">
        <v>0</v>
      </c>
      <c r="F39" s="33">
        <v>0</v>
      </c>
      <c r="G39" s="32">
        <v>0</v>
      </c>
      <c r="H39" s="32">
        <v>0</v>
      </c>
      <c r="I39" s="29">
        <v>1</v>
      </c>
      <c r="J39" s="34">
        <v>2</v>
      </c>
      <c r="K39" s="25">
        <f t="shared" si="3"/>
        <v>3</v>
      </c>
      <c r="L39" s="68">
        <f t="shared" si="4"/>
        <v>9.6666666666666661</v>
      </c>
    </row>
    <row r="40" spans="1:12" x14ac:dyDescent="0.2">
      <c r="A40" s="30">
        <v>5</v>
      </c>
      <c r="B40" s="45" t="s">
        <v>81</v>
      </c>
      <c r="C40" s="31" t="s">
        <v>39</v>
      </c>
      <c r="D40" s="30">
        <v>3</v>
      </c>
      <c r="E40" s="26">
        <v>0</v>
      </c>
      <c r="F40" s="33">
        <v>3</v>
      </c>
      <c r="G40" s="32">
        <v>2</v>
      </c>
      <c r="H40" s="32">
        <v>0</v>
      </c>
      <c r="I40" s="29">
        <v>3</v>
      </c>
      <c r="J40" s="34">
        <v>0</v>
      </c>
      <c r="K40" s="25">
        <f t="shared" si="3"/>
        <v>8</v>
      </c>
      <c r="L40" s="68">
        <f t="shared" si="4"/>
        <v>7.375</v>
      </c>
    </row>
    <row r="41" spans="1:12" x14ac:dyDescent="0.2">
      <c r="A41" s="30">
        <v>6</v>
      </c>
      <c r="B41" s="45" t="s">
        <v>77</v>
      </c>
      <c r="C41" s="31" t="s">
        <v>40</v>
      </c>
      <c r="D41" s="30">
        <v>3</v>
      </c>
      <c r="E41" s="26">
        <v>1</v>
      </c>
      <c r="F41" s="33">
        <v>2</v>
      </c>
      <c r="G41" s="32">
        <v>0</v>
      </c>
      <c r="H41" s="32">
        <v>1</v>
      </c>
      <c r="I41" s="29">
        <v>0</v>
      </c>
      <c r="J41" s="34">
        <v>0</v>
      </c>
      <c r="K41" s="25">
        <f t="shared" si="3"/>
        <v>4</v>
      </c>
      <c r="L41" s="68">
        <f t="shared" si="4"/>
        <v>6.25</v>
      </c>
    </row>
    <row r="42" spans="1:12" x14ac:dyDescent="0.2">
      <c r="A42" s="30">
        <v>7</v>
      </c>
      <c r="B42" s="46" t="s">
        <v>107</v>
      </c>
      <c r="C42" s="31" t="s">
        <v>41</v>
      </c>
      <c r="D42" s="30">
        <v>3</v>
      </c>
      <c r="E42" s="26">
        <v>4</v>
      </c>
      <c r="F42" s="33">
        <v>1</v>
      </c>
      <c r="G42" s="32">
        <v>1</v>
      </c>
      <c r="H42" s="32">
        <v>0</v>
      </c>
      <c r="I42" s="29">
        <v>0</v>
      </c>
      <c r="J42" s="34">
        <v>0</v>
      </c>
      <c r="K42" s="25">
        <f t="shared" si="3"/>
        <v>6</v>
      </c>
      <c r="L42" s="68">
        <f t="shared" si="4"/>
        <v>5.5</v>
      </c>
    </row>
    <row r="43" spans="1:12" x14ac:dyDescent="0.2">
      <c r="A43" s="30">
        <v>8</v>
      </c>
      <c r="B43" s="45" t="s">
        <v>70</v>
      </c>
      <c r="C43" s="31" t="s">
        <v>42</v>
      </c>
      <c r="D43" s="30">
        <v>4</v>
      </c>
      <c r="E43" s="26">
        <v>0</v>
      </c>
      <c r="F43" s="33">
        <v>3</v>
      </c>
      <c r="G43" s="32">
        <v>6</v>
      </c>
      <c r="H43" s="32">
        <v>0</v>
      </c>
      <c r="I43" s="29">
        <v>7</v>
      </c>
      <c r="J43" s="34">
        <v>1</v>
      </c>
      <c r="K43" s="25">
        <f t="shared" si="3"/>
        <v>17</v>
      </c>
      <c r="L43" s="68">
        <f t="shared" si="4"/>
        <v>7.8235294117647056</v>
      </c>
    </row>
    <row r="44" spans="1:12" x14ac:dyDescent="0.2">
      <c r="A44" s="30">
        <v>9</v>
      </c>
      <c r="B44" s="45" t="s">
        <v>78</v>
      </c>
      <c r="C44" s="31" t="s">
        <v>43</v>
      </c>
      <c r="D44" s="30">
        <v>4</v>
      </c>
      <c r="E44" s="26">
        <v>0</v>
      </c>
      <c r="F44" s="33">
        <v>23</v>
      </c>
      <c r="G44" s="32">
        <v>0</v>
      </c>
      <c r="H44" s="32">
        <v>2</v>
      </c>
      <c r="I44" s="29">
        <v>8</v>
      </c>
      <c r="J44" s="34">
        <v>5</v>
      </c>
      <c r="K44" s="25">
        <f t="shared" si="3"/>
        <v>38</v>
      </c>
      <c r="L44" s="68">
        <f t="shared" si="4"/>
        <v>7.2631578947368425</v>
      </c>
    </row>
    <row r="45" spans="1:12" x14ac:dyDescent="0.2">
      <c r="A45" s="30">
        <v>10</v>
      </c>
      <c r="B45" s="45" t="s">
        <v>49</v>
      </c>
      <c r="C45" s="31" t="s">
        <v>44</v>
      </c>
      <c r="D45" s="30">
        <v>4</v>
      </c>
      <c r="E45" s="26">
        <v>5</v>
      </c>
      <c r="F45" s="33">
        <v>10</v>
      </c>
      <c r="G45" s="32">
        <v>4</v>
      </c>
      <c r="H45" s="32">
        <v>10</v>
      </c>
      <c r="I45" s="29">
        <v>13</v>
      </c>
      <c r="J45" s="34">
        <v>15</v>
      </c>
      <c r="K45" s="25">
        <f t="shared" si="3"/>
        <v>57</v>
      </c>
      <c r="L45" s="68">
        <f t="shared" si="4"/>
        <v>8.0701754385964914</v>
      </c>
    </row>
    <row r="46" spans="1:12" x14ac:dyDescent="0.2">
      <c r="A46" s="30">
        <v>11</v>
      </c>
      <c r="B46" s="45" t="s">
        <v>79</v>
      </c>
      <c r="C46" s="31" t="s">
        <v>45</v>
      </c>
      <c r="D46" s="30">
        <v>4</v>
      </c>
      <c r="E46" s="26">
        <v>31</v>
      </c>
      <c r="F46" s="33">
        <v>3</v>
      </c>
      <c r="G46" s="32">
        <v>5</v>
      </c>
      <c r="H46" s="32">
        <v>7</v>
      </c>
      <c r="I46" s="29">
        <v>1</v>
      </c>
      <c r="J46" s="34">
        <v>1</v>
      </c>
      <c r="K46" s="25">
        <f t="shared" si="3"/>
        <v>48</v>
      </c>
      <c r="L46" s="68">
        <f t="shared" si="4"/>
        <v>5.895833333333333</v>
      </c>
    </row>
    <row r="47" spans="1:12" x14ac:dyDescent="0.2">
      <c r="A47" s="30">
        <v>12</v>
      </c>
      <c r="B47" s="37" t="s">
        <v>108</v>
      </c>
      <c r="C47" s="31" t="s">
        <v>109</v>
      </c>
      <c r="D47" s="29">
        <v>4</v>
      </c>
      <c r="E47" s="26">
        <v>1</v>
      </c>
      <c r="F47" s="33">
        <v>4</v>
      </c>
      <c r="G47" s="32">
        <v>2</v>
      </c>
      <c r="H47" s="32">
        <v>4</v>
      </c>
      <c r="I47" s="29">
        <v>7</v>
      </c>
      <c r="J47" s="34">
        <v>1</v>
      </c>
      <c r="K47" s="25">
        <f t="shared" si="3"/>
        <v>19</v>
      </c>
      <c r="L47" s="68">
        <f t="shared" si="4"/>
        <v>7.7894736842105265</v>
      </c>
    </row>
    <row r="48" spans="1:12" x14ac:dyDescent="0.2">
      <c r="A48" s="30">
        <v>13</v>
      </c>
      <c r="B48" s="47" t="s">
        <v>503</v>
      </c>
      <c r="C48" s="40" t="s">
        <v>80</v>
      </c>
      <c r="D48" s="41">
        <v>4</v>
      </c>
      <c r="E48" s="48">
        <v>1</v>
      </c>
      <c r="F48" s="33">
        <v>0</v>
      </c>
      <c r="G48" s="32">
        <v>0</v>
      </c>
      <c r="H48" s="32">
        <v>0</v>
      </c>
      <c r="I48" s="29">
        <v>1</v>
      </c>
      <c r="J48" s="34">
        <v>0</v>
      </c>
      <c r="K48" s="25">
        <f t="shared" si="3"/>
        <v>2</v>
      </c>
      <c r="L48" s="68">
        <f t="shared" si="4"/>
        <v>7</v>
      </c>
    </row>
    <row r="49" spans="1:14" x14ac:dyDescent="0.2">
      <c r="A49" s="30">
        <v>14</v>
      </c>
      <c r="B49" s="47" t="s">
        <v>504</v>
      </c>
      <c r="C49" s="40" t="s">
        <v>110</v>
      </c>
      <c r="D49" s="26">
        <v>4</v>
      </c>
      <c r="E49" s="26">
        <v>1</v>
      </c>
      <c r="F49" s="33">
        <v>0</v>
      </c>
      <c r="G49" s="32">
        <v>2</v>
      </c>
      <c r="H49" s="32">
        <v>2</v>
      </c>
      <c r="I49" s="29">
        <v>0</v>
      </c>
      <c r="J49" s="34">
        <v>0</v>
      </c>
      <c r="K49" s="25">
        <f t="shared" si="3"/>
        <v>5</v>
      </c>
      <c r="L49" s="68">
        <f t="shared" si="4"/>
        <v>7</v>
      </c>
    </row>
    <row r="50" spans="1:14" x14ac:dyDescent="0.2">
      <c r="A50" s="19"/>
      <c r="B50" s="20" t="s">
        <v>8</v>
      </c>
      <c r="C50" s="20"/>
      <c r="D50" s="19"/>
      <c r="E50" s="25">
        <f t="shared" ref="E50:K50" si="5">SUM(E36:E49)</f>
        <v>50</v>
      </c>
      <c r="F50" s="131">
        <f t="shared" si="5"/>
        <v>55</v>
      </c>
      <c r="G50" s="131">
        <f t="shared" si="5"/>
        <v>23</v>
      </c>
      <c r="H50" s="131">
        <f t="shared" si="5"/>
        <v>27</v>
      </c>
      <c r="I50" s="25">
        <f t="shared" si="5"/>
        <v>41</v>
      </c>
      <c r="J50" s="131">
        <f t="shared" si="5"/>
        <v>25</v>
      </c>
      <c r="K50" s="25">
        <f t="shared" si="5"/>
        <v>221</v>
      </c>
      <c r="L50" s="68">
        <f>(E50*5+F50*6+G50*7+H50*8+I50*9+J50*10)/K50</f>
        <v>7.131221719457014</v>
      </c>
      <c r="N50" s="134">
        <f>SUM(F50:J50)/K50*100</f>
        <v>77.375565610859738</v>
      </c>
    </row>
    <row r="51" spans="1:14" x14ac:dyDescent="0.2">
      <c r="C51" s="16"/>
      <c r="L51" s="134"/>
    </row>
    <row r="52" spans="1:14" x14ac:dyDescent="0.2">
      <c r="C52" s="16"/>
      <c r="J52" s="23"/>
    </row>
    <row r="53" spans="1:14" ht="15.75" thickBot="1" x14ac:dyDescent="0.3">
      <c r="A53" s="3"/>
      <c r="B53" s="12" t="s">
        <v>16</v>
      </c>
      <c r="C53" s="17"/>
      <c r="D53" s="4"/>
      <c r="E53" s="3" t="s">
        <v>545</v>
      </c>
      <c r="F53" s="1"/>
      <c r="G53" s="1"/>
      <c r="H53" s="1"/>
      <c r="I53" s="2"/>
      <c r="J53" s="138"/>
      <c r="K53" s="138"/>
    </row>
    <row r="54" spans="1:14" ht="14.25" thickTop="1" x14ac:dyDescent="0.25">
      <c r="A54" s="3"/>
      <c r="B54" s="5"/>
      <c r="C54" s="17"/>
      <c r="D54" s="4"/>
      <c r="E54" s="1" t="s">
        <v>484</v>
      </c>
      <c r="F54" s="1"/>
      <c r="G54" s="1"/>
      <c r="H54" s="2"/>
      <c r="I54" s="2"/>
    </row>
    <row r="55" spans="1:14" ht="22.5" x14ac:dyDescent="0.2">
      <c r="A55" s="26" t="s">
        <v>4</v>
      </c>
      <c r="B55" s="27" t="s">
        <v>1</v>
      </c>
      <c r="C55" s="43" t="s">
        <v>2</v>
      </c>
      <c r="D55" s="28" t="s">
        <v>0</v>
      </c>
      <c r="E55" s="29">
        <v>5</v>
      </c>
      <c r="F55" s="26">
        <v>6</v>
      </c>
      <c r="G55" s="26">
        <v>7</v>
      </c>
      <c r="H55" s="29">
        <v>8</v>
      </c>
      <c r="I55" s="29">
        <v>9</v>
      </c>
      <c r="J55" s="29">
        <v>10</v>
      </c>
      <c r="K55" s="29" t="s">
        <v>486</v>
      </c>
      <c r="L55" s="25" t="s">
        <v>485</v>
      </c>
    </row>
    <row r="56" spans="1:14" x14ac:dyDescent="0.2">
      <c r="A56" s="41">
        <v>1</v>
      </c>
      <c r="B56" s="49" t="s">
        <v>59</v>
      </c>
      <c r="C56" s="40" t="s">
        <v>50</v>
      </c>
      <c r="D56" s="41">
        <v>5</v>
      </c>
      <c r="E56" s="48">
        <v>0</v>
      </c>
      <c r="F56" s="33">
        <v>2</v>
      </c>
      <c r="G56" s="32">
        <v>1</v>
      </c>
      <c r="H56" s="32">
        <v>0</v>
      </c>
      <c r="I56" s="29">
        <v>0</v>
      </c>
      <c r="J56" s="34">
        <v>0</v>
      </c>
      <c r="K56" s="25">
        <f t="shared" ref="K56" si="6">SUM(E56:J56)</f>
        <v>3</v>
      </c>
      <c r="L56" s="68">
        <f t="shared" ref="L56" si="7">(E56*5+F56*6+G56*7+H56*8+I56*9+J56*10)/K56</f>
        <v>6.333333333333333</v>
      </c>
    </row>
    <row r="57" spans="1:14" x14ac:dyDescent="0.2">
      <c r="A57" s="41">
        <v>2.1</v>
      </c>
      <c r="B57" s="50" t="s">
        <v>72</v>
      </c>
      <c r="C57" s="40" t="s">
        <v>112</v>
      </c>
      <c r="D57" s="41">
        <v>5</v>
      </c>
      <c r="E57" s="48">
        <v>0</v>
      </c>
      <c r="F57" s="33">
        <v>4</v>
      </c>
      <c r="G57" s="32">
        <v>2</v>
      </c>
      <c r="H57" s="32">
        <v>0</v>
      </c>
      <c r="I57" s="29">
        <v>0</v>
      </c>
      <c r="J57" s="34">
        <v>0</v>
      </c>
      <c r="K57" s="25">
        <f t="shared" ref="K57:K75" si="8">SUM(E57:J57)</f>
        <v>6</v>
      </c>
      <c r="L57" s="68">
        <f t="shared" ref="L57:L76" si="9">(E57*5+F57*6+G57*7+H57*8+I57*9+J57*10)/K57</f>
        <v>6.333333333333333</v>
      </c>
    </row>
    <row r="58" spans="1:14" x14ac:dyDescent="0.2">
      <c r="A58" s="41">
        <v>2.2000000000000002</v>
      </c>
      <c r="B58" s="50" t="s">
        <v>73</v>
      </c>
      <c r="C58" s="40" t="s">
        <v>113</v>
      </c>
      <c r="D58" s="41">
        <v>5</v>
      </c>
      <c r="E58" s="48">
        <v>3</v>
      </c>
      <c r="F58" s="33">
        <v>1</v>
      </c>
      <c r="G58" s="32">
        <v>0</v>
      </c>
      <c r="H58" s="32">
        <v>0</v>
      </c>
      <c r="I58" s="29">
        <v>0</v>
      </c>
      <c r="J58" s="34">
        <v>0</v>
      </c>
      <c r="K58" s="25">
        <f t="shared" si="8"/>
        <v>4</v>
      </c>
      <c r="L58" s="68">
        <f t="shared" si="9"/>
        <v>5.25</v>
      </c>
    </row>
    <row r="59" spans="1:14" x14ac:dyDescent="0.2">
      <c r="A59" s="41">
        <v>2.2999999999999998</v>
      </c>
      <c r="B59" s="50" t="s">
        <v>10</v>
      </c>
      <c r="C59" s="40" t="s">
        <v>114</v>
      </c>
      <c r="D59" s="41">
        <v>5</v>
      </c>
      <c r="E59" s="48">
        <v>3</v>
      </c>
      <c r="F59" s="33">
        <v>3</v>
      </c>
      <c r="G59" s="32">
        <v>3</v>
      </c>
      <c r="H59" s="32">
        <v>0</v>
      </c>
      <c r="I59" s="29">
        <v>0</v>
      </c>
      <c r="J59" s="34">
        <v>0</v>
      </c>
      <c r="K59" s="25">
        <f t="shared" si="8"/>
        <v>9</v>
      </c>
      <c r="L59" s="68">
        <f t="shared" si="9"/>
        <v>6</v>
      </c>
    </row>
    <row r="60" spans="1:14" x14ac:dyDescent="0.2">
      <c r="A60" s="41">
        <v>2.4</v>
      </c>
      <c r="B60" s="50" t="s">
        <v>12</v>
      </c>
      <c r="C60" s="40" t="s">
        <v>115</v>
      </c>
      <c r="D60" s="41">
        <v>5</v>
      </c>
      <c r="E60" s="48">
        <v>2</v>
      </c>
      <c r="F60" s="33">
        <v>3</v>
      </c>
      <c r="G60" s="32">
        <v>0</v>
      </c>
      <c r="H60" s="32">
        <v>0</v>
      </c>
      <c r="I60" s="29">
        <v>1</v>
      </c>
      <c r="J60" s="34">
        <v>0</v>
      </c>
      <c r="K60" s="25">
        <f t="shared" si="8"/>
        <v>6</v>
      </c>
      <c r="L60" s="68">
        <f t="shared" si="9"/>
        <v>6.166666666666667</v>
      </c>
    </row>
    <row r="61" spans="1:14" x14ac:dyDescent="0.2">
      <c r="A61" s="41">
        <v>2.5</v>
      </c>
      <c r="B61" s="50" t="s">
        <v>11</v>
      </c>
      <c r="C61" s="40" t="s">
        <v>116</v>
      </c>
      <c r="D61" s="41">
        <v>5</v>
      </c>
      <c r="E61" s="48">
        <v>8</v>
      </c>
      <c r="F61" s="33">
        <v>1</v>
      </c>
      <c r="G61" s="32">
        <v>0</v>
      </c>
      <c r="H61" s="32">
        <v>1</v>
      </c>
      <c r="I61" s="29">
        <v>0</v>
      </c>
      <c r="J61" s="34">
        <v>0</v>
      </c>
      <c r="K61" s="25">
        <f t="shared" si="8"/>
        <v>10</v>
      </c>
      <c r="L61" s="68">
        <f t="shared" si="9"/>
        <v>5.4</v>
      </c>
    </row>
    <row r="62" spans="1:14" x14ac:dyDescent="0.2">
      <c r="A62" s="41">
        <v>2.6</v>
      </c>
      <c r="B62" s="50" t="s">
        <v>60</v>
      </c>
      <c r="C62" s="40" t="s">
        <v>117</v>
      </c>
      <c r="D62" s="41">
        <v>5</v>
      </c>
      <c r="E62" s="48">
        <v>0</v>
      </c>
      <c r="F62" s="33">
        <v>0</v>
      </c>
      <c r="G62" s="32">
        <v>4</v>
      </c>
      <c r="H62" s="32">
        <v>3</v>
      </c>
      <c r="I62" s="29">
        <v>0</v>
      </c>
      <c r="J62" s="34">
        <v>0</v>
      </c>
      <c r="K62" s="25">
        <f t="shared" si="8"/>
        <v>7</v>
      </c>
      <c r="L62" s="68">
        <f t="shared" si="9"/>
        <v>7.4285714285714288</v>
      </c>
    </row>
    <row r="63" spans="1:14" x14ac:dyDescent="0.2">
      <c r="A63" s="41">
        <v>3</v>
      </c>
      <c r="B63" s="50" t="s">
        <v>61</v>
      </c>
      <c r="C63" s="40" t="s">
        <v>51</v>
      </c>
      <c r="D63" s="41">
        <v>5</v>
      </c>
      <c r="E63" s="48">
        <v>6</v>
      </c>
      <c r="F63" s="33">
        <v>3</v>
      </c>
      <c r="G63" s="32">
        <v>1</v>
      </c>
      <c r="H63" s="32">
        <v>0</v>
      </c>
      <c r="I63" s="29">
        <v>1</v>
      </c>
      <c r="J63" s="34">
        <v>0</v>
      </c>
      <c r="K63" s="25">
        <f t="shared" si="8"/>
        <v>11</v>
      </c>
      <c r="L63" s="68">
        <f t="shared" si="9"/>
        <v>5.8181818181818183</v>
      </c>
    </row>
    <row r="64" spans="1:14" x14ac:dyDescent="0.2">
      <c r="A64" s="41">
        <v>4</v>
      </c>
      <c r="B64" s="50" t="s">
        <v>562</v>
      </c>
      <c r="C64" s="40" t="s">
        <v>52</v>
      </c>
      <c r="D64" s="41">
        <v>5</v>
      </c>
      <c r="E64" s="48">
        <v>0</v>
      </c>
      <c r="F64" s="33">
        <v>0</v>
      </c>
      <c r="G64" s="32">
        <v>3</v>
      </c>
      <c r="H64" s="32">
        <v>4</v>
      </c>
      <c r="I64" s="29">
        <v>2</v>
      </c>
      <c r="J64" s="34">
        <v>1</v>
      </c>
      <c r="K64" s="25">
        <f t="shared" si="8"/>
        <v>10</v>
      </c>
      <c r="L64" s="68">
        <f t="shared" si="9"/>
        <v>8.1</v>
      </c>
    </row>
    <row r="65" spans="1:14" x14ac:dyDescent="0.2">
      <c r="A65" s="41">
        <v>5</v>
      </c>
      <c r="B65" s="49" t="s">
        <v>62</v>
      </c>
      <c r="C65" s="40" t="s">
        <v>53</v>
      </c>
      <c r="D65" s="41">
        <v>5</v>
      </c>
      <c r="E65" s="48">
        <v>0</v>
      </c>
      <c r="F65" s="33">
        <v>4</v>
      </c>
      <c r="G65" s="32">
        <v>3</v>
      </c>
      <c r="H65" s="32">
        <v>2</v>
      </c>
      <c r="I65" s="29">
        <v>0</v>
      </c>
      <c r="J65" s="34">
        <v>0</v>
      </c>
      <c r="K65" s="25">
        <f t="shared" si="8"/>
        <v>9</v>
      </c>
      <c r="L65" s="68">
        <f t="shared" si="9"/>
        <v>6.7777777777777777</v>
      </c>
    </row>
    <row r="66" spans="1:14" x14ac:dyDescent="0.2">
      <c r="A66" s="41">
        <v>6</v>
      </c>
      <c r="B66" s="50" t="s">
        <v>560</v>
      </c>
      <c r="C66" s="40" t="s">
        <v>54</v>
      </c>
      <c r="D66" s="41">
        <v>6</v>
      </c>
      <c r="E66" s="48">
        <v>0</v>
      </c>
      <c r="F66" s="33">
        <v>0</v>
      </c>
      <c r="G66" s="32">
        <v>1</v>
      </c>
      <c r="H66" s="32">
        <v>5</v>
      </c>
      <c r="I66" s="29">
        <v>4</v>
      </c>
      <c r="J66" s="34">
        <v>3</v>
      </c>
      <c r="K66" s="25">
        <f t="shared" si="8"/>
        <v>13</v>
      </c>
      <c r="L66" s="68">
        <f t="shared" si="9"/>
        <v>8.6923076923076916</v>
      </c>
    </row>
    <row r="67" spans="1:14" x14ac:dyDescent="0.2">
      <c r="A67" s="41"/>
      <c r="B67" s="50" t="s">
        <v>548</v>
      </c>
      <c r="C67" s="40"/>
      <c r="D67" s="41"/>
      <c r="E67" s="48">
        <v>0</v>
      </c>
      <c r="F67" s="33">
        <v>0</v>
      </c>
      <c r="G67" s="32">
        <v>1</v>
      </c>
      <c r="H67" s="32">
        <v>0</v>
      </c>
      <c r="I67" s="29">
        <v>0</v>
      </c>
      <c r="J67" s="34">
        <v>0</v>
      </c>
      <c r="K67" s="25">
        <v>1</v>
      </c>
      <c r="L67" s="68">
        <f t="shared" si="9"/>
        <v>7</v>
      </c>
    </row>
    <row r="68" spans="1:14" x14ac:dyDescent="0.2">
      <c r="A68" s="41">
        <v>7</v>
      </c>
      <c r="B68" s="51" t="s">
        <v>82</v>
      </c>
      <c r="C68" s="40" t="s">
        <v>55</v>
      </c>
      <c r="D68" s="41">
        <v>6</v>
      </c>
      <c r="E68" s="48">
        <v>3</v>
      </c>
      <c r="F68" s="33">
        <v>6</v>
      </c>
      <c r="G68" s="32">
        <v>3</v>
      </c>
      <c r="H68" s="32">
        <v>2</v>
      </c>
      <c r="I68" s="29">
        <v>0</v>
      </c>
      <c r="J68" s="34">
        <v>1</v>
      </c>
      <c r="K68" s="25">
        <f t="shared" si="8"/>
        <v>15</v>
      </c>
      <c r="L68" s="68">
        <f t="shared" si="9"/>
        <v>6.5333333333333332</v>
      </c>
    </row>
    <row r="69" spans="1:14" x14ac:dyDescent="0.2">
      <c r="A69" s="41">
        <v>8</v>
      </c>
      <c r="B69" s="50" t="s">
        <v>63</v>
      </c>
      <c r="C69" s="40" t="s">
        <v>56</v>
      </c>
      <c r="D69" s="41">
        <v>6</v>
      </c>
      <c r="E69" s="48">
        <v>0</v>
      </c>
      <c r="F69" s="33">
        <v>5</v>
      </c>
      <c r="G69" s="32">
        <v>3</v>
      </c>
      <c r="H69" s="32">
        <v>1</v>
      </c>
      <c r="I69" s="29">
        <v>1</v>
      </c>
      <c r="J69" s="34">
        <v>0</v>
      </c>
      <c r="K69" s="25">
        <f t="shared" si="8"/>
        <v>10</v>
      </c>
      <c r="L69" s="68">
        <f t="shared" si="9"/>
        <v>6.8</v>
      </c>
    </row>
    <row r="70" spans="1:14" x14ac:dyDescent="0.2">
      <c r="A70" s="41">
        <v>9</v>
      </c>
      <c r="B70" s="50" t="s">
        <v>111</v>
      </c>
      <c r="C70" s="40" t="s">
        <v>51</v>
      </c>
      <c r="D70" s="41">
        <v>6</v>
      </c>
      <c r="E70" s="48">
        <v>5</v>
      </c>
      <c r="F70" s="33">
        <v>6</v>
      </c>
      <c r="G70" s="32">
        <v>2</v>
      </c>
      <c r="H70" s="32">
        <v>1</v>
      </c>
      <c r="I70" s="29">
        <v>8</v>
      </c>
      <c r="J70" s="34">
        <v>3</v>
      </c>
      <c r="K70" s="25">
        <f t="shared" si="8"/>
        <v>25</v>
      </c>
      <c r="L70" s="68">
        <f t="shared" si="9"/>
        <v>7.4</v>
      </c>
    </row>
    <row r="71" spans="1:14" x14ac:dyDescent="0.2">
      <c r="A71" s="41">
        <v>11</v>
      </c>
      <c r="B71" s="50" t="s">
        <v>119</v>
      </c>
      <c r="C71" s="40" t="s">
        <v>57</v>
      </c>
      <c r="D71" s="41">
        <v>6</v>
      </c>
      <c r="E71" s="48">
        <v>0</v>
      </c>
      <c r="F71" s="33">
        <v>0</v>
      </c>
      <c r="G71" s="32">
        <v>0</v>
      </c>
      <c r="H71" s="32">
        <v>0</v>
      </c>
      <c r="I71" s="29">
        <v>4</v>
      </c>
      <c r="J71" s="34">
        <v>2</v>
      </c>
      <c r="K71" s="25">
        <f t="shared" si="8"/>
        <v>6</v>
      </c>
      <c r="L71" s="68">
        <f t="shared" si="9"/>
        <v>9.3333333333333339</v>
      </c>
    </row>
    <row r="72" spans="1:14" x14ac:dyDescent="0.2">
      <c r="A72" s="41"/>
      <c r="B72" s="50" t="s">
        <v>561</v>
      </c>
      <c r="C72" s="40"/>
      <c r="D72" s="41"/>
      <c r="E72" s="48">
        <v>0</v>
      </c>
      <c r="F72" s="33">
        <v>5</v>
      </c>
      <c r="G72" s="32">
        <v>3</v>
      </c>
      <c r="H72" s="32">
        <v>3</v>
      </c>
      <c r="I72" s="29">
        <v>0</v>
      </c>
      <c r="J72" s="34">
        <v>3</v>
      </c>
      <c r="K72" s="25">
        <f t="shared" si="8"/>
        <v>14</v>
      </c>
      <c r="L72" s="68">
        <f t="shared" si="9"/>
        <v>7.5</v>
      </c>
    </row>
    <row r="73" spans="1:14" x14ac:dyDescent="0.2">
      <c r="A73" s="41">
        <v>12</v>
      </c>
      <c r="B73" s="50" t="s">
        <v>64</v>
      </c>
      <c r="C73" s="40" t="s">
        <v>58</v>
      </c>
      <c r="D73" s="41">
        <v>6</v>
      </c>
      <c r="E73" s="48">
        <v>0</v>
      </c>
      <c r="F73" s="33">
        <v>2</v>
      </c>
      <c r="G73" s="32">
        <v>3</v>
      </c>
      <c r="H73" s="32">
        <v>3</v>
      </c>
      <c r="I73" s="29">
        <v>1</v>
      </c>
      <c r="J73" s="34">
        <v>0</v>
      </c>
      <c r="K73" s="25">
        <f t="shared" si="8"/>
        <v>9</v>
      </c>
      <c r="L73" s="68">
        <f t="shared" si="9"/>
        <v>7.333333333333333</v>
      </c>
    </row>
    <row r="74" spans="1:14" x14ac:dyDescent="0.2">
      <c r="A74" s="41">
        <v>13</v>
      </c>
      <c r="B74" s="49" t="s">
        <v>501</v>
      </c>
      <c r="C74" s="40" t="s">
        <v>83</v>
      </c>
      <c r="D74" s="41">
        <v>6</v>
      </c>
      <c r="E74" s="48">
        <v>0</v>
      </c>
      <c r="F74" s="33">
        <v>2</v>
      </c>
      <c r="G74" s="32">
        <v>0</v>
      </c>
      <c r="H74" s="32">
        <v>0</v>
      </c>
      <c r="I74" s="29">
        <v>0</v>
      </c>
      <c r="J74" s="34">
        <v>0</v>
      </c>
      <c r="K74" s="25">
        <f t="shared" si="8"/>
        <v>2</v>
      </c>
      <c r="L74" s="68">
        <f t="shared" si="9"/>
        <v>6</v>
      </c>
    </row>
    <row r="75" spans="1:14" x14ac:dyDescent="0.2">
      <c r="A75" s="41">
        <v>14</v>
      </c>
      <c r="B75" s="49" t="s">
        <v>502</v>
      </c>
      <c r="C75" s="40" t="s">
        <v>83</v>
      </c>
      <c r="D75" s="41">
        <v>6</v>
      </c>
      <c r="E75" s="48">
        <v>4</v>
      </c>
      <c r="F75" s="35">
        <v>4</v>
      </c>
      <c r="G75" s="32">
        <v>1</v>
      </c>
      <c r="H75" s="32">
        <v>4</v>
      </c>
      <c r="I75" s="29">
        <v>1</v>
      </c>
      <c r="J75" s="34">
        <v>2</v>
      </c>
      <c r="K75" s="25">
        <f t="shared" si="8"/>
        <v>16</v>
      </c>
      <c r="L75" s="68">
        <f t="shared" si="9"/>
        <v>7</v>
      </c>
    </row>
    <row r="76" spans="1:14" x14ac:dyDescent="0.2">
      <c r="A76" s="19"/>
      <c r="B76" s="20" t="s">
        <v>8</v>
      </c>
      <c r="C76" s="20"/>
      <c r="D76" s="19"/>
      <c r="E76" s="25">
        <f t="shared" ref="E76:K76" si="10">SUM(E56:E75)</f>
        <v>34</v>
      </c>
      <c r="F76" s="68">
        <f t="shared" si="10"/>
        <v>51</v>
      </c>
      <c r="G76" s="131">
        <f t="shared" si="10"/>
        <v>34</v>
      </c>
      <c r="H76" s="131">
        <f t="shared" si="10"/>
        <v>29</v>
      </c>
      <c r="I76" s="25">
        <f t="shared" si="10"/>
        <v>23</v>
      </c>
      <c r="J76" s="131">
        <f t="shared" si="10"/>
        <v>15</v>
      </c>
      <c r="K76" s="25">
        <f t="shared" si="10"/>
        <v>186</v>
      </c>
      <c r="L76" s="68">
        <f t="shared" si="9"/>
        <v>7.0053763440860219</v>
      </c>
      <c r="N76" s="134">
        <f>SUM(F76:J76)/K76*100</f>
        <v>81.72043010752688</v>
      </c>
    </row>
    <row r="77" spans="1:14" x14ac:dyDescent="0.2">
      <c r="C77" s="16"/>
      <c r="L77" s="134"/>
    </row>
    <row r="78" spans="1:14" x14ac:dyDescent="0.2">
      <c r="C78" s="16"/>
      <c r="J78" s="23"/>
    </row>
    <row r="79" spans="1:14" ht="15.75" thickBot="1" x14ac:dyDescent="0.3">
      <c r="A79" s="3"/>
      <c r="B79" s="12" t="s">
        <v>17</v>
      </c>
      <c r="C79" s="17"/>
      <c r="D79" s="4"/>
      <c r="E79" s="3" t="s">
        <v>544</v>
      </c>
      <c r="F79" s="1"/>
      <c r="G79" s="1"/>
      <c r="H79" s="1"/>
      <c r="I79" s="2"/>
      <c r="J79" s="138"/>
      <c r="K79" s="138"/>
    </row>
    <row r="80" spans="1:14" ht="14.25" thickTop="1" x14ac:dyDescent="0.25">
      <c r="A80" s="3"/>
      <c r="B80" s="5"/>
      <c r="C80" s="17"/>
      <c r="D80" s="4"/>
      <c r="E80" s="1" t="s">
        <v>484</v>
      </c>
      <c r="F80" s="1"/>
      <c r="G80" s="1"/>
      <c r="H80" s="2"/>
      <c r="I80" s="2"/>
    </row>
    <row r="81" spans="1:12" ht="22.5" x14ac:dyDescent="0.2">
      <c r="A81" s="53" t="s">
        <v>4</v>
      </c>
      <c r="B81" s="54" t="s">
        <v>1</v>
      </c>
      <c r="C81" s="55" t="s">
        <v>2</v>
      </c>
      <c r="D81" s="56" t="s">
        <v>0</v>
      </c>
      <c r="E81" s="29">
        <v>5</v>
      </c>
      <c r="F81" s="26">
        <v>6</v>
      </c>
      <c r="G81" s="26">
        <v>7</v>
      </c>
      <c r="H81" s="29">
        <v>8</v>
      </c>
      <c r="I81" s="29">
        <v>9</v>
      </c>
      <c r="J81" s="29">
        <v>10</v>
      </c>
      <c r="K81" s="29" t="s">
        <v>486</v>
      </c>
      <c r="L81" s="25" t="s">
        <v>485</v>
      </c>
    </row>
    <row r="82" spans="1:12" x14ac:dyDescent="0.2">
      <c r="A82" s="52">
        <v>1</v>
      </c>
      <c r="B82" s="57" t="s">
        <v>564</v>
      </c>
      <c r="C82" s="58" t="s">
        <v>84</v>
      </c>
      <c r="D82" s="52"/>
      <c r="E82" s="53">
        <v>2</v>
      </c>
      <c r="F82" s="53">
        <v>0</v>
      </c>
      <c r="G82" s="59">
        <v>2</v>
      </c>
      <c r="H82" s="59">
        <v>0</v>
      </c>
      <c r="I82" s="53">
        <v>0</v>
      </c>
      <c r="J82" s="59">
        <v>0</v>
      </c>
      <c r="K82" s="25">
        <f t="shared" ref="K82:K101" si="11">SUM(E82:J82)</f>
        <v>4</v>
      </c>
      <c r="L82" s="68">
        <f t="shared" ref="L82:L101" si="12">(E82*5+F82*6+G82*7+H82*8+I82*9+J82*10)/K82</f>
        <v>6</v>
      </c>
    </row>
    <row r="83" spans="1:12" x14ac:dyDescent="0.2">
      <c r="A83" s="52"/>
      <c r="B83" s="57" t="s">
        <v>563</v>
      </c>
      <c r="C83" s="58"/>
      <c r="D83" s="52"/>
      <c r="E83" s="53">
        <v>2</v>
      </c>
      <c r="F83" s="53">
        <v>1</v>
      </c>
      <c r="G83" s="59">
        <v>3</v>
      </c>
      <c r="H83" s="59">
        <v>2</v>
      </c>
      <c r="I83" s="53">
        <v>1</v>
      </c>
      <c r="J83" s="59">
        <v>0</v>
      </c>
      <c r="K83" s="25">
        <f t="shared" si="11"/>
        <v>9</v>
      </c>
      <c r="L83" s="68">
        <f t="shared" si="12"/>
        <v>6.8888888888888893</v>
      </c>
    </row>
    <row r="84" spans="1:12" x14ac:dyDescent="0.2">
      <c r="A84" s="52">
        <v>2</v>
      </c>
      <c r="B84" s="57" t="s">
        <v>131</v>
      </c>
      <c r="C84" s="58" t="s">
        <v>85</v>
      </c>
      <c r="D84" s="52">
        <v>7</v>
      </c>
      <c r="E84" s="53">
        <v>3</v>
      </c>
      <c r="F84" s="53">
        <v>0</v>
      </c>
      <c r="G84" s="59">
        <v>0</v>
      </c>
      <c r="H84" s="59">
        <v>0</v>
      </c>
      <c r="I84" s="53">
        <v>0</v>
      </c>
      <c r="J84" s="59"/>
      <c r="K84" s="25">
        <f t="shared" si="11"/>
        <v>3</v>
      </c>
      <c r="L84" s="68">
        <f t="shared" si="12"/>
        <v>5</v>
      </c>
    </row>
    <row r="85" spans="1:12" x14ac:dyDescent="0.2">
      <c r="A85" s="52">
        <v>3</v>
      </c>
      <c r="B85" s="57" t="s">
        <v>132</v>
      </c>
      <c r="C85" s="58" t="s">
        <v>86</v>
      </c>
      <c r="D85" s="52">
        <v>7</v>
      </c>
      <c r="E85" s="53">
        <v>0</v>
      </c>
      <c r="F85" s="53">
        <v>3</v>
      </c>
      <c r="G85" s="59">
        <v>1</v>
      </c>
      <c r="H85" s="59">
        <v>0</v>
      </c>
      <c r="I85" s="53">
        <v>0</v>
      </c>
      <c r="J85" s="59">
        <v>0</v>
      </c>
      <c r="K85" s="25">
        <f t="shared" si="11"/>
        <v>4</v>
      </c>
      <c r="L85" s="68">
        <f t="shared" si="12"/>
        <v>6.25</v>
      </c>
    </row>
    <row r="86" spans="1:12" x14ac:dyDescent="0.2">
      <c r="A86" s="52">
        <v>4</v>
      </c>
      <c r="B86" s="57" t="s">
        <v>133</v>
      </c>
      <c r="C86" s="58" t="s">
        <v>87</v>
      </c>
      <c r="D86" s="52">
        <v>7</v>
      </c>
      <c r="E86" s="53">
        <v>1</v>
      </c>
      <c r="F86" s="53">
        <v>3</v>
      </c>
      <c r="G86" s="59">
        <v>2</v>
      </c>
      <c r="H86" s="59">
        <v>0</v>
      </c>
      <c r="I86" s="53">
        <v>0</v>
      </c>
      <c r="J86" s="59">
        <v>0</v>
      </c>
      <c r="K86" s="25">
        <f t="shared" si="11"/>
        <v>6</v>
      </c>
      <c r="L86" s="68">
        <f t="shared" si="12"/>
        <v>6.166666666666667</v>
      </c>
    </row>
    <row r="87" spans="1:12" x14ac:dyDescent="0.2">
      <c r="A87" s="52">
        <v>5</v>
      </c>
      <c r="B87" s="57" t="s">
        <v>134</v>
      </c>
      <c r="C87" s="58" t="s">
        <v>88</v>
      </c>
      <c r="D87" s="52">
        <v>7</v>
      </c>
      <c r="E87" s="53">
        <v>0</v>
      </c>
      <c r="F87" s="53">
        <v>1</v>
      </c>
      <c r="G87" s="53">
        <v>1</v>
      </c>
      <c r="H87" s="53">
        <v>0</v>
      </c>
      <c r="I87" s="53">
        <v>0</v>
      </c>
      <c r="J87" s="53">
        <v>0</v>
      </c>
      <c r="K87" s="25">
        <f t="shared" si="11"/>
        <v>2</v>
      </c>
      <c r="L87" s="68">
        <f t="shared" si="12"/>
        <v>6.5</v>
      </c>
    </row>
    <row r="88" spans="1:12" x14ac:dyDescent="0.2">
      <c r="A88" s="52">
        <v>6</v>
      </c>
      <c r="B88" s="57" t="s">
        <v>135</v>
      </c>
      <c r="C88" s="58" t="s">
        <v>89</v>
      </c>
      <c r="D88" s="52">
        <v>7</v>
      </c>
      <c r="E88" s="53">
        <v>0</v>
      </c>
      <c r="F88" s="53">
        <v>2</v>
      </c>
      <c r="G88" s="59">
        <v>1</v>
      </c>
      <c r="H88" s="59">
        <v>4</v>
      </c>
      <c r="I88" s="53">
        <v>1</v>
      </c>
      <c r="J88" s="59">
        <v>1</v>
      </c>
      <c r="K88" s="25">
        <f t="shared" si="11"/>
        <v>9</v>
      </c>
      <c r="L88" s="68">
        <f t="shared" si="12"/>
        <v>7.7777777777777777</v>
      </c>
    </row>
    <row r="89" spans="1:12" x14ac:dyDescent="0.2">
      <c r="A89" s="52">
        <v>7</v>
      </c>
      <c r="B89" s="57" t="s">
        <v>136</v>
      </c>
      <c r="C89" s="58" t="s">
        <v>90</v>
      </c>
      <c r="D89" s="52">
        <v>7</v>
      </c>
      <c r="E89" s="53">
        <v>2</v>
      </c>
      <c r="F89" s="53">
        <v>0</v>
      </c>
      <c r="G89" s="59">
        <v>1</v>
      </c>
      <c r="H89" s="59">
        <v>0</v>
      </c>
      <c r="I89" s="53">
        <v>0</v>
      </c>
      <c r="J89" s="59">
        <v>0</v>
      </c>
      <c r="K89" s="25">
        <f t="shared" si="11"/>
        <v>3</v>
      </c>
      <c r="L89" s="68">
        <f t="shared" si="12"/>
        <v>5.666666666666667</v>
      </c>
    </row>
    <row r="90" spans="1:12" x14ac:dyDescent="0.2">
      <c r="A90" s="52">
        <v>8</v>
      </c>
      <c r="B90" s="57" t="s">
        <v>137</v>
      </c>
      <c r="C90" s="58" t="s">
        <v>91</v>
      </c>
      <c r="D90" s="52">
        <v>7</v>
      </c>
      <c r="E90" s="53">
        <v>0</v>
      </c>
      <c r="F90" s="53">
        <v>0</v>
      </c>
      <c r="G90" s="59">
        <v>0</v>
      </c>
      <c r="H90" s="59">
        <v>1</v>
      </c>
      <c r="I90" s="53">
        <v>0</v>
      </c>
      <c r="J90" s="59">
        <v>0</v>
      </c>
      <c r="K90" s="25">
        <f t="shared" si="11"/>
        <v>1</v>
      </c>
      <c r="L90" s="68">
        <f t="shared" si="12"/>
        <v>8</v>
      </c>
    </row>
    <row r="91" spans="1:12" x14ac:dyDescent="0.2">
      <c r="A91" s="53">
        <v>9</v>
      </c>
      <c r="B91" s="56" t="s">
        <v>120</v>
      </c>
      <c r="C91" s="58" t="s">
        <v>118</v>
      </c>
      <c r="D91" s="53">
        <v>7</v>
      </c>
      <c r="E91" s="53">
        <v>2</v>
      </c>
      <c r="F91" s="53">
        <v>3</v>
      </c>
      <c r="G91" s="59">
        <v>2</v>
      </c>
      <c r="H91" s="59">
        <v>2</v>
      </c>
      <c r="I91" s="53">
        <v>0</v>
      </c>
      <c r="J91" s="59">
        <v>0</v>
      </c>
      <c r="K91" s="25">
        <f t="shared" si="11"/>
        <v>9</v>
      </c>
      <c r="L91" s="68">
        <f t="shared" si="12"/>
        <v>6.4444444444444446</v>
      </c>
    </row>
    <row r="92" spans="1:12" x14ac:dyDescent="0.2">
      <c r="A92" s="52">
        <v>1</v>
      </c>
      <c r="B92" s="57" t="s">
        <v>122</v>
      </c>
      <c r="C92" s="58" t="s">
        <v>84</v>
      </c>
      <c r="D92" s="52">
        <v>8</v>
      </c>
      <c r="E92" s="53">
        <v>4</v>
      </c>
      <c r="F92" s="53">
        <v>3</v>
      </c>
      <c r="G92" s="59">
        <v>1</v>
      </c>
      <c r="H92" s="59">
        <v>0</v>
      </c>
      <c r="I92" s="53">
        <v>0</v>
      </c>
      <c r="J92" s="59">
        <v>0</v>
      </c>
      <c r="K92" s="25">
        <f t="shared" si="11"/>
        <v>8</v>
      </c>
      <c r="L92" s="68">
        <f t="shared" si="12"/>
        <v>5.625</v>
      </c>
    </row>
    <row r="93" spans="1:12" x14ac:dyDescent="0.2">
      <c r="A93" s="52">
        <v>2</v>
      </c>
      <c r="B93" s="57" t="s">
        <v>493</v>
      </c>
      <c r="C93" s="58" t="s">
        <v>85</v>
      </c>
      <c r="D93" s="52">
        <v>8</v>
      </c>
      <c r="E93" s="53">
        <v>0</v>
      </c>
      <c r="F93" s="53">
        <v>2</v>
      </c>
      <c r="G93" s="59">
        <v>0</v>
      </c>
      <c r="H93" s="59">
        <v>2</v>
      </c>
      <c r="I93" s="53">
        <v>4</v>
      </c>
      <c r="J93" s="59">
        <v>9</v>
      </c>
      <c r="K93" s="25">
        <f t="shared" si="11"/>
        <v>17</v>
      </c>
      <c r="L93" s="68">
        <f t="shared" si="12"/>
        <v>9.0588235294117645</v>
      </c>
    </row>
    <row r="94" spans="1:12" x14ac:dyDescent="0.2">
      <c r="A94" s="52">
        <v>3</v>
      </c>
      <c r="B94" s="57" t="s">
        <v>127</v>
      </c>
      <c r="C94" s="58" t="s">
        <v>86</v>
      </c>
      <c r="D94" s="52">
        <v>8</v>
      </c>
      <c r="E94" s="53">
        <v>0</v>
      </c>
      <c r="F94" s="53">
        <v>5</v>
      </c>
      <c r="G94" s="59">
        <v>6</v>
      </c>
      <c r="H94" s="59">
        <v>1</v>
      </c>
      <c r="I94" s="53">
        <v>2</v>
      </c>
      <c r="J94" s="59">
        <v>1</v>
      </c>
      <c r="K94" s="25">
        <f t="shared" si="11"/>
        <v>15</v>
      </c>
      <c r="L94" s="68">
        <f t="shared" si="12"/>
        <v>7.2</v>
      </c>
    </row>
    <row r="95" spans="1:12" x14ac:dyDescent="0.2">
      <c r="A95" s="52">
        <v>4</v>
      </c>
      <c r="B95" s="57" t="s">
        <v>138</v>
      </c>
      <c r="C95" s="58" t="s">
        <v>87</v>
      </c>
      <c r="D95" s="52">
        <v>8</v>
      </c>
      <c r="E95" s="53">
        <v>1</v>
      </c>
      <c r="F95" s="53">
        <v>1</v>
      </c>
      <c r="G95" s="59">
        <v>2</v>
      </c>
      <c r="H95" s="59">
        <v>3</v>
      </c>
      <c r="I95" s="53">
        <v>1</v>
      </c>
      <c r="J95" s="59">
        <v>3</v>
      </c>
      <c r="K95" s="25">
        <f t="shared" si="11"/>
        <v>11</v>
      </c>
      <c r="L95" s="68">
        <f t="shared" si="12"/>
        <v>8</v>
      </c>
    </row>
    <row r="96" spans="1:12" x14ac:dyDescent="0.2">
      <c r="A96" s="52">
        <v>5</v>
      </c>
      <c r="B96" s="57" t="s">
        <v>123</v>
      </c>
      <c r="C96" s="58" t="s">
        <v>88</v>
      </c>
      <c r="D96" s="52">
        <v>8</v>
      </c>
      <c r="E96" s="53">
        <v>0</v>
      </c>
      <c r="F96" s="53">
        <v>0</v>
      </c>
      <c r="G96" s="59">
        <v>4</v>
      </c>
      <c r="H96" s="59">
        <v>3</v>
      </c>
      <c r="I96" s="53">
        <v>0</v>
      </c>
      <c r="J96" s="59">
        <v>3</v>
      </c>
      <c r="K96" s="25">
        <f t="shared" si="11"/>
        <v>10</v>
      </c>
      <c r="L96" s="68">
        <f t="shared" si="12"/>
        <v>8.1999999999999993</v>
      </c>
    </row>
    <row r="97" spans="1:14" x14ac:dyDescent="0.2">
      <c r="A97" s="52">
        <v>6</v>
      </c>
      <c r="B97" s="57" t="s">
        <v>124</v>
      </c>
      <c r="C97" s="58" t="s">
        <v>89</v>
      </c>
      <c r="D97" s="52">
        <v>8</v>
      </c>
      <c r="E97" s="53">
        <v>0</v>
      </c>
      <c r="F97" s="53">
        <v>0</v>
      </c>
      <c r="G97" s="59">
        <v>0</v>
      </c>
      <c r="H97" s="59">
        <v>2</v>
      </c>
      <c r="I97" s="53">
        <v>2</v>
      </c>
      <c r="J97" s="59">
        <v>7</v>
      </c>
      <c r="K97" s="25">
        <f t="shared" si="11"/>
        <v>11</v>
      </c>
      <c r="L97" s="68">
        <f t="shared" si="12"/>
        <v>9.454545454545455</v>
      </c>
    </row>
    <row r="98" spans="1:14" x14ac:dyDescent="0.2">
      <c r="A98" s="52">
        <v>7</v>
      </c>
      <c r="B98" s="57" t="s">
        <v>125</v>
      </c>
      <c r="C98" s="58" t="s">
        <v>90</v>
      </c>
      <c r="D98" s="52">
        <v>8</v>
      </c>
      <c r="E98" s="53">
        <v>0</v>
      </c>
      <c r="F98" s="53">
        <v>4</v>
      </c>
      <c r="G98" s="59">
        <v>2</v>
      </c>
      <c r="H98" s="59">
        <v>5</v>
      </c>
      <c r="I98" s="53">
        <v>4</v>
      </c>
      <c r="J98" s="59">
        <v>1</v>
      </c>
      <c r="K98" s="25">
        <f t="shared" si="11"/>
        <v>16</v>
      </c>
      <c r="L98" s="68">
        <f t="shared" si="12"/>
        <v>7.75</v>
      </c>
    </row>
    <row r="99" spans="1:14" x14ac:dyDescent="0.2">
      <c r="A99" s="52">
        <v>8</v>
      </c>
      <c r="B99" s="57" t="s">
        <v>499</v>
      </c>
      <c r="C99" s="58" t="s">
        <v>92</v>
      </c>
      <c r="D99" s="52">
        <v>8</v>
      </c>
      <c r="E99" s="53">
        <v>0</v>
      </c>
      <c r="F99" s="53">
        <v>1</v>
      </c>
      <c r="G99" s="59">
        <v>0</v>
      </c>
      <c r="H99" s="59">
        <v>0</v>
      </c>
      <c r="I99" s="53">
        <v>0</v>
      </c>
      <c r="J99" s="59">
        <v>3</v>
      </c>
      <c r="K99" s="25">
        <f t="shared" si="11"/>
        <v>4</v>
      </c>
      <c r="L99" s="68">
        <f t="shared" si="12"/>
        <v>9</v>
      </c>
    </row>
    <row r="100" spans="1:14" x14ac:dyDescent="0.2">
      <c r="A100" s="52">
        <v>9</v>
      </c>
      <c r="B100" s="57" t="s">
        <v>500</v>
      </c>
      <c r="C100" s="58" t="s">
        <v>93</v>
      </c>
      <c r="D100" s="52">
        <v>8</v>
      </c>
      <c r="E100" s="53">
        <v>0</v>
      </c>
      <c r="F100" s="53">
        <v>0</v>
      </c>
      <c r="G100" s="59">
        <v>0</v>
      </c>
      <c r="H100" s="59">
        <v>0</v>
      </c>
      <c r="I100" s="53">
        <v>1</v>
      </c>
      <c r="J100" s="59">
        <v>0</v>
      </c>
      <c r="K100" s="25">
        <f t="shared" si="11"/>
        <v>1</v>
      </c>
      <c r="L100" s="68">
        <f t="shared" si="12"/>
        <v>9</v>
      </c>
    </row>
    <row r="101" spans="1:14" x14ac:dyDescent="0.2">
      <c r="A101" s="60"/>
      <c r="B101" s="61" t="s">
        <v>8</v>
      </c>
      <c r="C101" s="61"/>
      <c r="D101" s="60"/>
      <c r="E101" s="25">
        <f t="shared" ref="E101:J101" si="13">SUM(E82:E100)</f>
        <v>17</v>
      </c>
      <c r="F101" s="25">
        <f t="shared" si="13"/>
        <v>29</v>
      </c>
      <c r="G101" s="131">
        <f t="shared" si="13"/>
        <v>28</v>
      </c>
      <c r="H101" s="131">
        <f t="shared" si="13"/>
        <v>25</v>
      </c>
      <c r="I101" s="25">
        <f t="shared" si="13"/>
        <v>16</v>
      </c>
      <c r="J101" s="131">
        <f t="shared" si="13"/>
        <v>28</v>
      </c>
      <c r="K101" s="25">
        <f t="shared" si="11"/>
        <v>143</v>
      </c>
      <c r="L101" s="68">
        <f t="shared" si="12"/>
        <v>7.5454545454545459</v>
      </c>
      <c r="N101" s="134">
        <f>SUM(F101:J101)/K101*100</f>
        <v>88.111888111888121</v>
      </c>
    </row>
    <row r="102" spans="1:14" x14ac:dyDescent="0.2">
      <c r="C102" s="16"/>
      <c r="J102" s="23"/>
      <c r="L102" s="134"/>
    </row>
    <row r="103" spans="1:14" ht="15.75" thickBot="1" x14ac:dyDescent="0.3">
      <c r="A103" s="3"/>
      <c r="B103" s="12" t="s">
        <v>18</v>
      </c>
      <c r="C103" s="17"/>
      <c r="D103" s="4"/>
      <c r="E103" s="3" t="s">
        <v>544</v>
      </c>
      <c r="F103" s="1"/>
      <c r="G103" s="1"/>
      <c r="H103" s="1"/>
      <c r="I103" s="2"/>
      <c r="J103" s="138"/>
      <c r="K103" s="138"/>
    </row>
    <row r="104" spans="1:14" ht="14.25" thickTop="1" x14ac:dyDescent="0.25">
      <c r="A104" s="3"/>
      <c r="B104" s="5"/>
      <c r="C104" s="17"/>
      <c r="D104" s="4"/>
      <c r="E104" s="1" t="s">
        <v>484</v>
      </c>
      <c r="F104" s="1"/>
      <c r="G104" s="1"/>
      <c r="H104" s="2"/>
      <c r="I104" s="2"/>
    </row>
    <row r="105" spans="1:14" ht="22.5" x14ac:dyDescent="0.2">
      <c r="A105" s="53" t="s">
        <v>4</v>
      </c>
      <c r="B105" s="54" t="s">
        <v>1</v>
      </c>
      <c r="C105" s="55" t="s">
        <v>2</v>
      </c>
      <c r="D105" s="56" t="s">
        <v>0</v>
      </c>
      <c r="E105" s="29">
        <v>5</v>
      </c>
      <c r="F105" s="26">
        <v>6</v>
      </c>
      <c r="G105" s="26">
        <v>7</v>
      </c>
      <c r="H105" s="29">
        <v>8</v>
      </c>
      <c r="I105" s="29">
        <v>9</v>
      </c>
      <c r="J105" s="29">
        <v>10</v>
      </c>
      <c r="K105" s="29" t="s">
        <v>486</v>
      </c>
      <c r="L105" s="25" t="s">
        <v>485</v>
      </c>
    </row>
    <row r="106" spans="1:14" x14ac:dyDescent="0.2">
      <c r="A106" s="52">
        <v>1</v>
      </c>
      <c r="B106" s="57" t="s">
        <v>492</v>
      </c>
      <c r="C106" s="58" t="s">
        <v>94</v>
      </c>
      <c r="D106" s="52">
        <v>9</v>
      </c>
      <c r="E106" s="53">
        <v>12</v>
      </c>
      <c r="F106" s="53">
        <v>4</v>
      </c>
      <c r="G106" s="59">
        <v>1</v>
      </c>
      <c r="H106" s="59">
        <v>1</v>
      </c>
      <c r="I106" s="53">
        <v>0</v>
      </c>
      <c r="J106" s="59">
        <v>0</v>
      </c>
      <c r="K106" s="25">
        <f t="shared" ref="K106" si="14">SUM(E106:J106)</f>
        <v>18</v>
      </c>
      <c r="L106" s="68">
        <f t="shared" ref="L106" si="15">(E106*5+F106*6+G106*7+H106*8+I106*9+J106*10)/K106</f>
        <v>5.5</v>
      </c>
    </row>
    <row r="107" spans="1:14" x14ac:dyDescent="0.2">
      <c r="A107" s="52">
        <v>2</v>
      </c>
      <c r="B107" s="57" t="s">
        <v>527</v>
      </c>
      <c r="C107" s="58" t="s">
        <v>95</v>
      </c>
      <c r="D107" s="52">
        <v>9</v>
      </c>
      <c r="E107" s="53">
        <v>0</v>
      </c>
      <c r="F107" s="53">
        <v>8</v>
      </c>
      <c r="G107" s="59">
        <v>9</v>
      </c>
      <c r="H107" s="59">
        <v>1</v>
      </c>
      <c r="I107" s="53">
        <v>4</v>
      </c>
      <c r="J107" s="59">
        <v>3</v>
      </c>
      <c r="K107" s="25">
        <f t="shared" ref="K107:K117" si="16">SUM(E107:J107)</f>
        <v>25</v>
      </c>
      <c r="L107" s="68">
        <f t="shared" ref="L107:L118" si="17">(E107*5+F107*6+G107*7+H107*8+I107*9+J107*10)/K107</f>
        <v>7.4</v>
      </c>
    </row>
    <row r="108" spans="1:14" x14ac:dyDescent="0.2">
      <c r="A108" s="52">
        <v>3</v>
      </c>
      <c r="B108" s="57" t="s">
        <v>495</v>
      </c>
      <c r="C108" s="58" t="s">
        <v>96</v>
      </c>
      <c r="D108" s="52">
        <v>9</v>
      </c>
      <c r="E108" s="53">
        <v>0</v>
      </c>
      <c r="F108" s="53">
        <v>0</v>
      </c>
      <c r="G108" s="59">
        <v>2</v>
      </c>
      <c r="H108" s="59">
        <v>0</v>
      </c>
      <c r="I108" s="53">
        <v>0</v>
      </c>
      <c r="J108" s="59">
        <v>0</v>
      </c>
      <c r="K108" s="25">
        <f t="shared" si="16"/>
        <v>2</v>
      </c>
      <c r="L108" s="68">
        <f t="shared" si="17"/>
        <v>7</v>
      </c>
    </row>
    <row r="109" spans="1:14" x14ac:dyDescent="0.2">
      <c r="A109" s="52">
        <v>4</v>
      </c>
      <c r="B109" s="57" t="s">
        <v>494</v>
      </c>
      <c r="C109" s="58" t="s">
        <v>97</v>
      </c>
      <c r="D109" s="52">
        <v>9</v>
      </c>
      <c r="E109" s="53">
        <v>0</v>
      </c>
      <c r="F109" s="53">
        <v>0</v>
      </c>
      <c r="G109" s="59">
        <v>0</v>
      </c>
      <c r="H109" s="59">
        <v>1</v>
      </c>
      <c r="I109" s="53">
        <v>0</v>
      </c>
      <c r="J109" s="59">
        <v>2</v>
      </c>
      <c r="K109" s="25">
        <f t="shared" si="16"/>
        <v>3</v>
      </c>
      <c r="L109" s="68">
        <f t="shared" si="17"/>
        <v>9.3333333333333339</v>
      </c>
    </row>
    <row r="110" spans="1:14" x14ac:dyDescent="0.2">
      <c r="A110" s="52">
        <v>5</v>
      </c>
      <c r="B110" s="57" t="s">
        <v>496</v>
      </c>
      <c r="C110" s="58" t="s">
        <v>98</v>
      </c>
      <c r="D110" s="52">
        <v>9</v>
      </c>
      <c r="E110" s="53">
        <v>0</v>
      </c>
      <c r="F110" s="53">
        <v>0</v>
      </c>
      <c r="G110" s="59">
        <v>1</v>
      </c>
      <c r="H110" s="59">
        <v>3</v>
      </c>
      <c r="I110" s="53">
        <v>0</v>
      </c>
      <c r="J110" s="59">
        <v>0</v>
      </c>
      <c r="K110" s="25">
        <f t="shared" si="16"/>
        <v>4</v>
      </c>
      <c r="L110" s="68">
        <f t="shared" si="17"/>
        <v>7.75</v>
      </c>
    </row>
    <row r="111" spans="1:14" x14ac:dyDescent="0.2">
      <c r="A111" s="52">
        <v>6</v>
      </c>
      <c r="B111" s="57" t="s">
        <v>126</v>
      </c>
      <c r="C111" s="58" t="s">
        <v>98</v>
      </c>
      <c r="D111" s="52">
        <v>9</v>
      </c>
      <c r="E111" s="53">
        <v>0</v>
      </c>
      <c r="F111" s="53">
        <v>0</v>
      </c>
      <c r="G111" s="59">
        <v>0</v>
      </c>
      <c r="H111" s="59">
        <v>0</v>
      </c>
      <c r="I111" s="53">
        <v>0</v>
      </c>
      <c r="J111" s="59">
        <v>0</v>
      </c>
      <c r="K111" s="25">
        <f t="shared" si="16"/>
        <v>0</v>
      </c>
      <c r="L111" s="68"/>
    </row>
    <row r="112" spans="1:14" x14ac:dyDescent="0.2">
      <c r="A112" s="52">
        <v>8</v>
      </c>
      <c r="B112" s="57" t="s">
        <v>497</v>
      </c>
      <c r="C112" s="58" t="s">
        <v>99</v>
      </c>
      <c r="D112" s="52">
        <v>9</v>
      </c>
      <c r="E112" s="53">
        <v>0</v>
      </c>
      <c r="F112" s="53">
        <v>0</v>
      </c>
      <c r="G112" s="59">
        <v>1</v>
      </c>
      <c r="H112" s="59">
        <v>0</v>
      </c>
      <c r="I112" s="53">
        <v>0</v>
      </c>
      <c r="J112" s="59">
        <v>0</v>
      </c>
      <c r="K112" s="25">
        <f t="shared" si="16"/>
        <v>1</v>
      </c>
      <c r="L112" s="68">
        <f t="shared" si="17"/>
        <v>7</v>
      </c>
    </row>
    <row r="113" spans="1:14" x14ac:dyDescent="0.2">
      <c r="A113" s="52">
        <v>9</v>
      </c>
      <c r="B113" s="57" t="s">
        <v>498</v>
      </c>
      <c r="C113" s="58" t="s">
        <v>99</v>
      </c>
      <c r="D113" s="52">
        <v>9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25">
        <f t="shared" si="16"/>
        <v>0</v>
      </c>
      <c r="L113" s="68"/>
    </row>
    <row r="114" spans="1:14" x14ac:dyDescent="0.2">
      <c r="A114" s="52">
        <v>3</v>
      </c>
      <c r="B114" s="57" t="s">
        <v>128</v>
      </c>
      <c r="C114" s="58" t="s">
        <v>100</v>
      </c>
      <c r="D114" s="52">
        <v>10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25">
        <f t="shared" si="16"/>
        <v>0</v>
      </c>
      <c r="L114" s="68"/>
    </row>
    <row r="115" spans="1:14" x14ac:dyDescent="0.2">
      <c r="A115" s="52">
        <v>4</v>
      </c>
      <c r="B115" s="57" t="s">
        <v>129</v>
      </c>
      <c r="C115" s="58" t="s">
        <v>101</v>
      </c>
      <c r="D115" s="52">
        <v>10</v>
      </c>
      <c r="E115" s="53">
        <v>0</v>
      </c>
      <c r="F115" s="53">
        <v>0</v>
      </c>
      <c r="G115" s="59">
        <v>0</v>
      </c>
      <c r="H115" s="59">
        <v>0</v>
      </c>
      <c r="I115" s="53">
        <v>0</v>
      </c>
      <c r="J115" s="59">
        <v>2</v>
      </c>
      <c r="K115" s="25">
        <f t="shared" si="16"/>
        <v>2</v>
      </c>
      <c r="L115" s="68">
        <f t="shared" si="17"/>
        <v>10</v>
      </c>
    </row>
    <row r="116" spans="1:14" x14ac:dyDescent="0.2">
      <c r="A116" s="52">
        <v>5</v>
      </c>
      <c r="B116" s="57" t="s">
        <v>130</v>
      </c>
      <c r="C116" s="58" t="s">
        <v>102</v>
      </c>
      <c r="D116" s="52">
        <v>10</v>
      </c>
      <c r="E116" s="53">
        <v>0</v>
      </c>
      <c r="F116" s="53">
        <v>0</v>
      </c>
      <c r="G116" s="59">
        <v>1</v>
      </c>
      <c r="H116" s="59">
        <v>2</v>
      </c>
      <c r="I116" s="53">
        <v>0</v>
      </c>
      <c r="J116" s="59">
        <v>0</v>
      </c>
      <c r="K116" s="25">
        <f t="shared" si="16"/>
        <v>3</v>
      </c>
      <c r="L116" s="68">
        <f t="shared" si="17"/>
        <v>7.666666666666667</v>
      </c>
    </row>
    <row r="117" spans="1:14" x14ac:dyDescent="0.2">
      <c r="A117" s="52">
        <v>6</v>
      </c>
      <c r="B117" s="57" t="s">
        <v>565</v>
      </c>
      <c r="C117" s="58" t="s">
        <v>103</v>
      </c>
      <c r="D117" s="52">
        <v>10</v>
      </c>
      <c r="E117" s="53">
        <v>0</v>
      </c>
      <c r="F117" s="53">
        <v>6</v>
      </c>
      <c r="G117" s="59">
        <v>8</v>
      </c>
      <c r="H117" s="59">
        <v>4</v>
      </c>
      <c r="I117" s="53">
        <v>3</v>
      </c>
      <c r="J117" s="59">
        <v>7</v>
      </c>
      <c r="K117" s="25">
        <f t="shared" si="16"/>
        <v>28</v>
      </c>
      <c r="L117" s="68">
        <f t="shared" si="17"/>
        <v>7.8928571428571432</v>
      </c>
    </row>
    <row r="118" spans="1:14" x14ac:dyDescent="0.2">
      <c r="A118" s="60"/>
      <c r="B118" s="61" t="s">
        <v>8</v>
      </c>
      <c r="C118" s="60"/>
      <c r="D118" s="60"/>
      <c r="E118" s="25">
        <f t="shared" ref="E118:K118" si="18">SUM(E106:E117)</f>
        <v>12</v>
      </c>
      <c r="F118" s="25">
        <f t="shared" si="18"/>
        <v>18</v>
      </c>
      <c r="G118" s="131">
        <f t="shared" si="18"/>
        <v>23</v>
      </c>
      <c r="H118" s="131">
        <f t="shared" si="18"/>
        <v>12</v>
      </c>
      <c r="I118" s="25">
        <f t="shared" si="18"/>
        <v>7</v>
      </c>
      <c r="J118" s="131">
        <f t="shared" si="18"/>
        <v>14</v>
      </c>
      <c r="K118" s="25">
        <f t="shared" si="18"/>
        <v>86</v>
      </c>
      <c r="L118" s="68">
        <f t="shared" si="17"/>
        <v>7.3023255813953485</v>
      </c>
      <c r="N118" s="134">
        <f>SUM(F118:J118)/K118*100</f>
        <v>86.04651162790698</v>
      </c>
    </row>
    <row r="119" spans="1:14" x14ac:dyDescent="0.2">
      <c r="A119" s="62"/>
      <c r="B119" s="63"/>
      <c r="C119" s="62"/>
      <c r="D119" s="62"/>
      <c r="E119" s="64"/>
      <c r="F119" s="64"/>
      <c r="G119" s="64"/>
      <c r="H119" s="64"/>
      <c r="I119" s="64"/>
      <c r="J119" s="64"/>
      <c r="K119" s="64"/>
      <c r="L119" s="136"/>
    </row>
    <row r="120" spans="1:14" x14ac:dyDescent="0.2">
      <c r="C120" s="66"/>
      <c r="D120" s="58" t="s">
        <v>488</v>
      </c>
      <c r="E120" s="113"/>
      <c r="F120" s="88"/>
      <c r="G120" s="108"/>
      <c r="H120" s="108"/>
      <c r="I120" s="109"/>
      <c r="J120" s="109"/>
    </row>
    <row r="121" spans="1:14" x14ac:dyDescent="0.2">
      <c r="C121" s="36" t="s">
        <v>485</v>
      </c>
      <c r="D121" s="25" t="s">
        <v>543</v>
      </c>
      <c r="E121" s="114" t="s">
        <v>554</v>
      </c>
      <c r="F121" s="97" t="s">
        <v>553</v>
      </c>
      <c r="G121" s="110"/>
      <c r="H121" s="110"/>
      <c r="I121" s="110"/>
      <c r="J121" s="110"/>
    </row>
    <row r="122" spans="1:14" x14ac:dyDescent="0.2">
      <c r="C122" s="65" t="s">
        <v>478</v>
      </c>
      <c r="D122" s="98">
        <v>6.3</v>
      </c>
      <c r="E122" s="99"/>
      <c r="F122" s="115"/>
      <c r="G122" s="111"/>
      <c r="H122" s="111"/>
      <c r="I122" s="111"/>
      <c r="J122" s="64"/>
    </row>
    <row r="123" spans="1:14" x14ac:dyDescent="0.2">
      <c r="C123" s="65" t="s">
        <v>479</v>
      </c>
      <c r="D123" s="98">
        <v>7.1</v>
      </c>
      <c r="E123" s="99"/>
      <c r="F123" s="115"/>
      <c r="G123" s="111"/>
      <c r="H123" s="111"/>
      <c r="I123" s="111"/>
      <c r="J123" s="64"/>
    </row>
    <row r="124" spans="1:14" x14ac:dyDescent="0.2">
      <c r="C124" s="65" t="s">
        <v>480</v>
      </c>
      <c r="D124" s="98">
        <v>7.1</v>
      </c>
      <c r="E124" s="99"/>
      <c r="F124" s="115"/>
      <c r="G124" s="111"/>
      <c r="H124" s="111"/>
      <c r="I124" s="111"/>
      <c r="J124" s="64"/>
    </row>
    <row r="125" spans="1:14" x14ac:dyDescent="0.2">
      <c r="C125" s="65" t="s">
        <v>481</v>
      </c>
      <c r="D125" s="98">
        <v>7.5</v>
      </c>
      <c r="E125" s="99"/>
      <c r="F125" s="115"/>
      <c r="G125" s="111"/>
      <c r="H125" s="111"/>
      <c r="I125" s="111"/>
      <c r="J125" s="64"/>
    </row>
    <row r="126" spans="1:14" x14ac:dyDescent="0.2">
      <c r="C126" s="65" t="s">
        <v>482</v>
      </c>
      <c r="D126" s="98">
        <v>7.3</v>
      </c>
      <c r="E126" s="99"/>
      <c r="F126" s="115"/>
      <c r="G126" s="111"/>
      <c r="H126" s="111"/>
      <c r="I126" s="111"/>
      <c r="J126" s="64"/>
    </row>
    <row r="127" spans="1:14" x14ac:dyDescent="0.2">
      <c r="C127" s="65" t="s">
        <v>8</v>
      </c>
      <c r="D127" s="104"/>
      <c r="E127" s="107"/>
      <c r="F127" s="106"/>
      <c r="G127" s="112"/>
      <c r="H127" s="112"/>
      <c r="I127" s="112"/>
      <c r="J127" s="112"/>
    </row>
    <row r="128" spans="1:14" x14ac:dyDescent="0.2">
      <c r="B128" s="24"/>
    </row>
  </sheetData>
  <mergeCells count="5">
    <mergeCell ref="J10:K10"/>
    <mergeCell ref="J33:K33"/>
    <mergeCell ref="J53:K53"/>
    <mergeCell ref="J79:K79"/>
    <mergeCell ref="J103:K10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>
      <selection activeCell="N43" sqref="N1:N1048576"/>
    </sheetView>
  </sheetViews>
  <sheetFormatPr defaultRowHeight="12.75" x14ac:dyDescent="0.2"/>
  <cols>
    <col min="1" max="1" width="5" customWidth="1"/>
    <col min="2" max="2" width="36.5703125" customWidth="1"/>
    <col min="3" max="3" width="14" customWidth="1"/>
    <col min="4" max="4" width="4.85546875" customWidth="1"/>
    <col min="5" max="5" width="5.28515625" customWidth="1"/>
    <col min="6" max="6" width="5.5703125" customWidth="1"/>
    <col min="7" max="7" width="5.7109375" bestFit="1" customWidth="1"/>
    <col min="8" max="8" width="6" customWidth="1"/>
    <col min="9" max="9" width="6.28515625" customWidth="1"/>
    <col min="10" max="10" width="5.7109375" customWidth="1"/>
    <col min="11" max="11" width="7" customWidth="1"/>
  </cols>
  <sheetData>
    <row r="1" spans="1:12" ht="15" x14ac:dyDescent="0.25">
      <c r="A1" s="13" t="s">
        <v>121</v>
      </c>
    </row>
    <row r="2" spans="1:12" ht="15" x14ac:dyDescent="0.25">
      <c r="A2" s="18" t="s">
        <v>473</v>
      </c>
    </row>
    <row r="3" spans="1:12" ht="15" x14ac:dyDescent="0.2">
      <c r="A3" s="9" t="s">
        <v>3</v>
      </c>
    </row>
    <row r="5" spans="1:12" x14ac:dyDescent="0.2">
      <c r="B5" s="14" t="s">
        <v>5</v>
      </c>
      <c r="C5" s="101" t="s">
        <v>568</v>
      </c>
    </row>
    <row r="6" spans="1:12" x14ac:dyDescent="0.2">
      <c r="B6" s="14" t="s">
        <v>6</v>
      </c>
      <c r="C6" s="101" t="s">
        <v>567</v>
      </c>
    </row>
    <row r="8" spans="1:12" ht="20.25" thickBot="1" x14ac:dyDescent="0.35">
      <c r="B8" s="11" t="s">
        <v>483</v>
      </c>
      <c r="C8" s="10"/>
      <c r="F8" s="8" t="s">
        <v>15</v>
      </c>
      <c r="H8" s="15" t="s">
        <v>542</v>
      </c>
    </row>
    <row r="9" spans="1:12" ht="13.5" thickTop="1" x14ac:dyDescent="0.2"/>
    <row r="10" spans="1:12" ht="15" customHeight="1" thickBot="1" x14ac:dyDescent="0.3">
      <c r="A10" s="3"/>
      <c r="B10" s="12" t="s">
        <v>7</v>
      </c>
      <c r="C10" s="4"/>
      <c r="D10" s="4"/>
      <c r="E10" s="3" t="s">
        <v>545</v>
      </c>
      <c r="F10" s="1"/>
      <c r="G10" s="1"/>
      <c r="H10" s="1"/>
      <c r="I10" s="2"/>
      <c r="J10" s="138"/>
      <c r="K10" s="138"/>
    </row>
    <row r="11" spans="1:12" ht="16.5" customHeight="1" thickTop="1" x14ac:dyDescent="0.25">
      <c r="A11" s="3"/>
      <c r="B11" s="5"/>
      <c r="C11" s="4"/>
      <c r="D11" s="4"/>
      <c r="E11" s="1" t="s">
        <v>484</v>
      </c>
      <c r="F11" s="1"/>
      <c r="G11" s="1"/>
      <c r="H11" s="2"/>
      <c r="I11" s="2"/>
    </row>
    <row r="12" spans="1:12" ht="22.5" x14ac:dyDescent="0.2">
      <c r="A12" s="26" t="s">
        <v>4</v>
      </c>
      <c r="B12" s="27" t="s">
        <v>1</v>
      </c>
      <c r="C12" s="27" t="s">
        <v>2</v>
      </c>
      <c r="D12" s="28" t="s">
        <v>0</v>
      </c>
      <c r="E12" s="29">
        <v>5</v>
      </c>
      <c r="F12" s="26">
        <v>6</v>
      </c>
      <c r="G12" s="26">
        <v>7</v>
      </c>
      <c r="H12" s="29">
        <v>8</v>
      </c>
      <c r="I12" s="29">
        <v>9</v>
      </c>
      <c r="J12" s="29">
        <v>10</v>
      </c>
      <c r="K12" s="29" t="s">
        <v>486</v>
      </c>
      <c r="L12" s="25" t="s">
        <v>485</v>
      </c>
    </row>
    <row r="13" spans="1:12" x14ac:dyDescent="0.2">
      <c r="A13" s="69">
        <v>1</v>
      </c>
      <c r="B13" s="46" t="s">
        <v>140</v>
      </c>
      <c r="C13" s="70" t="s">
        <v>141</v>
      </c>
      <c r="D13" s="69">
        <v>1</v>
      </c>
      <c r="E13" s="26">
        <v>2</v>
      </c>
      <c r="F13" s="26">
        <v>2</v>
      </c>
      <c r="G13" s="26">
        <v>0</v>
      </c>
      <c r="H13" s="26">
        <v>0</v>
      </c>
      <c r="I13" s="26">
        <v>0</v>
      </c>
      <c r="J13" s="26">
        <v>0</v>
      </c>
      <c r="K13" s="25">
        <f t="shared" ref="K13" si="0">SUM(E13:J13)</f>
        <v>4</v>
      </c>
      <c r="L13" s="25">
        <f t="shared" ref="L13" si="1">(E13*5+F13*6+G13*7+H13*8+I13*9+J13*10)/K13</f>
        <v>5.5</v>
      </c>
    </row>
    <row r="14" spans="1:12" x14ac:dyDescent="0.2">
      <c r="A14" s="69">
        <v>2</v>
      </c>
      <c r="B14" s="46" t="s">
        <v>68</v>
      </c>
      <c r="C14" s="70" t="s">
        <v>142</v>
      </c>
      <c r="D14" s="69">
        <v>1</v>
      </c>
      <c r="E14" s="26">
        <v>2</v>
      </c>
      <c r="F14" s="26">
        <v>0</v>
      </c>
      <c r="G14" s="26">
        <v>2</v>
      </c>
      <c r="H14" s="26">
        <v>1</v>
      </c>
      <c r="I14" s="26">
        <v>0</v>
      </c>
      <c r="J14" s="26">
        <v>0</v>
      </c>
      <c r="K14" s="25">
        <f t="shared" ref="K14:K32" si="2">SUM(E14:J14)</f>
        <v>5</v>
      </c>
      <c r="L14" s="25">
        <f t="shared" ref="L14:L33" si="3">(E14*5+F14*6+G14*7+H14*8+I14*9+J14*10)/K14</f>
        <v>6.4</v>
      </c>
    </row>
    <row r="15" spans="1:12" x14ac:dyDescent="0.2">
      <c r="A15" s="69">
        <v>3</v>
      </c>
      <c r="B15" s="46" t="s">
        <v>143</v>
      </c>
      <c r="C15" s="70" t="s">
        <v>144</v>
      </c>
      <c r="D15" s="69">
        <v>1</v>
      </c>
      <c r="E15" s="26">
        <v>0</v>
      </c>
      <c r="F15" s="29">
        <v>6</v>
      </c>
      <c r="G15" s="32">
        <v>0</v>
      </c>
      <c r="H15" s="32">
        <v>0</v>
      </c>
      <c r="I15" s="29">
        <v>0</v>
      </c>
      <c r="J15" s="34">
        <v>0</v>
      </c>
      <c r="K15" s="25">
        <f t="shared" si="2"/>
        <v>6</v>
      </c>
      <c r="L15" s="68">
        <f t="shared" si="3"/>
        <v>6</v>
      </c>
    </row>
    <row r="16" spans="1:12" x14ac:dyDescent="0.2">
      <c r="A16" s="69">
        <v>4</v>
      </c>
      <c r="B16" s="46" t="s">
        <v>145</v>
      </c>
      <c r="C16" s="70" t="s">
        <v>146</v>
      </c>
      <c r="D16" s="69">
        <v>1</v>
      </c>
      <c r="E16" s="26">
        <v>11</v>
      </c>
      <c r="F16" s="29">
        <v>2</v>
      </c>
      <c r="G16" s="32">
        <v>0</v>
      </c>
      <c r="H16" s="32">
        <v>0</v>
      </c>
      <c r="I16" s="29">
        <v>0</v>
      </c>
      <c r="J16" s="34">
        <v>0</v>
      </c>
      <c r="K16" s="25">
        <f t="shared" si="2"/>
        <v>13</v>
      </c>
      <c r="L16" s="68">
        <f t="shared" si="3"/>
        <v>5.1538461538461542</v>
      </c>
    </row>
    <row r="17" spans="1:12" x14ac:dyDescent="0.2">
      <c r="A17" s="69">
        <v>5</v>
      </c>
      <c r="B17" s="46" t="s">
        <v>147</v>
      </c>
      <c r="C17" s="70" t="s">
        <v>148</v>
      </c>
      <c r="D17" s="69">
        <v>1</v>
      </c>
      <c r="E17" s="26">
        <v>0</v>
      </c>
      <c r="F17" s="29">
        <v>1</v>
      </c>
      <c r="G17" s="32">
        <v>1</v>
      </c>
      <c r="H17" s="32">
        <v>1</v>
      </c>
      <c r="I17" s="29">
        <v>0</v>
      </c>
      <c r="J17" s="34">
        <v>0</v>
      </c>
      <c r="K17" s="25">
        <f t="shared" si="2"/>
        <v>3</v>
      </c>
      <c r="L17" s="68">
        <f t="shared" si="3"/>
        <v>7</v>
      </c>
    </row>
    <row r="18" spans="1:12" x14ac:dyDescent="0.2">
      <c r="A18" s="69"/>
      <c r="B18" s="46" t="s">
        <v>522</v>
      </c>
      <c r="C18" s="70"/>
      <c r="D18" s="69"/>
      <c r="E18" s="26">
        <v>15</v>
      </c>
      <c r="F18" s="29">
        <v>5</v>
      </c>
      <c r="G18" s="32">
        <v>1</v>
      </c>
      <c r="H18" s="32">
        <v>1</v>
      </c>
      <c r="I18" s="29">
        <v>1</v>
      </c>
      <c r="J18" s="34">
        <v>0</v>
      </c>
      <c r="K18" s="25">
        <v>0</v>
      </c>
      <c r="L18" s="68">
        <v>0</v>
      </c>
    </row>
    <row r="19" spans="1:12" x14ac:dyDescent="0.2">
      <c r="A19" s="69">
        <v>6</v>
      </c>
      <c r="B19" s="46" t="s">
        <v>149</v>
      </c>
      <c r="C19" s="70" t="s">
        <v>150</v>
      </c>
      <c r="D19" s="69">
        <v>1</v>
      </c>
      <c r="E19" s="26">
        <v>0</v>
      </c>
      <c r="F19" s="29">
        <v>0</v>
      </c>
      <c r="G19" s="32">
        <v>0</v>
      </c>
      <c r="H19" s="32">
        <v>0</v>
      </c>
      <c r="I19" s="29">
        <v>0</v>
      </c>
      <c r="J19" s="34">
        <v>0</v>
      </c>
      <c r="K19" s="25">
        <f t="shared" si="2"/>
        <v>0</v>
      </c>
      <c r="L19" s="68"/>
    </row>
    <row r="20" spans="1:12" x14ac:dyDescent="0.2">
      <c r="A20" s="69">
        <v>7</v>
      </c>
      <c r="B20" s="46" t="s">
        <v>151</v>
      </c>
      <c r="C20" s="70" t="s">
        <v>152</v>
      </c>
      <c r="D20" s="69">
        <v>1</v>
      </c>
      <c r="E20" s="26">
        <v>0</v>
      </c>
      <c r="F20" s="29">
        <v>0</v>
      </c>
      <c r="G20" s="32">
        <v>0</v>
      </c>
      <c r="H20" s="32">
        <v>0</v>
      </c>
      <c r="I20" s="29">
        <v>0</v>
      </c>
      <c r="J20" s="34">
        <v>0</v>
      </c>
      <c r="K20" s="25">
        <f t="shared" si="2"/>
        <v>0</v>
      </c>
      <c r="L20" s="68"/>
    </row>
    <row r="21" spans="1:12" x14ac:dyDescent="0.2">
      <c r="A21" s="69">
        <v>8</v>
      </c>
      <c r="B21" s="46" t="s">
        <v>153</v>
      </c>
      <c r="C21" s="70" t="s">
        <v>154</v>
      </c>
      <c r="D21" s="69">
        <v>1</v>
      </c>
      <c r="E21" s="26">
        <v>9</v>
      </c>
      <c r="F21" s="29">
        <v>4</v>
      </c>
      <c r="G21" s="32">
        <v>2</v>
      </c>
      <c r="H21" s="32">
        <v>0</v>
      </c>
      <c r="I21" s="29">
        <v>0</v>
      </c>
      <c r="J21" s="34">
        <v>0</v>
      </c>
      <c r="K21" s="25">
        <f t="shared" si="2"/>
        <v>15</v>
      </c>
      <c r="L21" s="68">
        <f t="shared" si="3"/>
        <v>5.5333333333333332</v>
      </c>
    </row>
    <row r="22" spans="1:12" x14ac:dyDescent="0.2">
      <c r="A22" s="69">
        <v>9</v>
      </c>
      <c r="B22" s="46" t="s">
        <v>155</v>
      </c>
      <c r="C22" s="70" t="s">
        <v>156</v>
      </c>
      <c r="D22" s="69">
        <v>1</v>
      </c>
      <c r="E22" s="26">
        <v>0</v>
      </c>
      <c r="F22" s="29">
        <v>1</v>
      </c>
      <c r="G22" s="32">
        <v>0</v>
      </c>
      <c r="H22" s="32">
        <v>0</v>
      </c>
      <c r="I22" s="29">
        <v>0</v>
      </c>
      <c r="J22" s="34">
        <v>0</v>
      </c>
      <c r="K22" s="25">
        <f t="shared" si="2"/>
        <v>1</v>
      </c>
      <c r="L22" s="68">
        <f t="shared" si="3"/>
        <v>6</v>
      </c>
    </row>
    <row r="23" spans="1:12" ht="14.25" customHeight="1" x14ac:dyDescent="0.2">
      <c r="A23" s="69">
        <v>10</v>
      </c>
      <c r="B23" s="46" t="s">
        <v>157</v>
      </c>
      <c r="C23" s="70" t="s">
        <v>158</v>
      </c>
      <c r="D23" s="69">
        <v>2</v>
      </c>
      <c r="E23" s="26">
        <v>0</v>
      </c>
      <c r="F23" s="29">
        <v>5</v>
      </c>
      <c r="G23" s="32">
        <v>0</v>
      </c>
      <c r="H23" s="32">
        <v>0</v>
      </c>
      <c r="I23" s="29">
        <v>0</v>
      </c>
      <c r="J23" s="34">
        <v>0</v>
      </c>
      <c r="K23" s="25">
        <f t="shared" si="2"/>
        <v>5</v>
      </c>
      <c r="L23" s="68">
        <f t="shared" si="3"/>
        <v>6</v>
      </c>
    </row>
    <row r="24" spans="1:12" ht="13.5" customHeight="1" x14ac:dyDescent="0.2">
      <c r="A24" s="69">
        <v>11</v>
      </c>
      <c r="B24" s="46" t="s">
        <v>65</v>
      </c>
      <c r="C24" s="70" t="s">
        <v>159</v>
      </c>
      <c r="D24" s="69">
        <v>2</v>
      </c>
      <c r="E24" s="26">
        <v>0</v>
      </c>
      <c r="F24" s="29">
        <v>0</v>
      </c>
      <c r="G24" s="32">
        <v>0</v>
      </c>
      <c r="H24" s="32">
        <v>0</v>
      </c>
      <c r="I24" s="29">
        <v>1</v>
      </c>
      <c r="J24" s="34">
        <v>0</v>
      </c>
      <c r="K24" s="25">
        <f t="shared" si="2"/>
        <v>1</v>
      </c>
      <c r="L24" s="68">
        <f t="shared" si="3"/>
        <v>9</v>
      </c>
    </row>
    <row r="25" spans="1:12" x14ac:dyDescent="0.2">
      <c r="A25" s="69">
        <v>12</v>
      </c>
      <c r="B25" s="46" t="s">
        <v>46</v>
      </c>
      <c r="C25" s="70" t="s">
        <v>160</v>
      </c>
      <c r="D25" s="69">
        <v>2</v>
      </c>
      <c r="E25" s="26">
        <v>7</v>
      </c>
      <c r="F25" s="29">
        <v>2</v>
      </c>
      <c r="G25" s="32">
        <v>0</v>
      </c>
      <c r="H25" s="32">
        <v>1</v>
      </c>
      <c r="I25" s="29">
        <v>0</v>
      </c>
      <c r="J25" s="34">
        <v>0</v>
      </c>
      <c r="K25" s="25">
        <f t="shared" si="2"/>
        <v>10</v>
      </c>
      <c r="L25" s="68">
        <f t="shared" si="3"/>
        <v>5.5</v>
      </c>
    </row>
    <row r="26" spans="1:12" x14ac:dyDescent="0.2">
      <c r="A26" s="69">
        <v>13</v>
      </c>
      <c r="B26" s="46" t="s">
        <v>161</v>
      </c>
      <c r="C26" s="70" t="s">
        <v>162</v>
      </c>
      <c r="D26" s="69">
        <v>2</v>
      </c>
      <c r="E26" s="26">
        <v>5</v>
      </c>
      <c r="F26" s="29">
        <v>1</v>
      </c>
      <c r="G26" s="32">
        <v>0</v>
      </c>
      <c r="H26" s="32">
        <v>0</v>
      </c>
      <c r="I26" s="29">
        <v>0</v>
      </c>
      <c r="J26" s="34">
        <v>0</v>
      </c>
      <c r="K26" s="25">
        <f t="shared" si="2"/>
        <v>6</v>
      </c>
      <c r="L26" s="68">
        <f t="shared" si="3"/>
        <v>5.166666666666667</v>
      </c>
    </row>
    <row r="27" spans="1:12" x14ac:dyDescent="0.2">
      <c r="A27" s="69">
        <v>14</v>
      </c>
      <c r="B27" s="46" t="s">
        <v>521</v>
      </c>
      <c r="C27" s="70" t="s">
        <v>163</v>
      </c>
      <c r="D27" s="69">
        <v>2</v>
      </c>
      <c r="E27" s="26">
        <v>7</v>
      </c>
      <c r="F27" s="29">
        <v>1</v>
      </c>
      <c r="G27" s="32">
        <v>0</v>
      </c>
      <c r="H27" s="32">
        <v>1</v>
      </c>
      <c r="I27" s="29">
        <v>0</v>
      </c>
      <c r="J27" s="34">
        <v>0</v>
      </c>
      <c r="K27" s="25">
        <f t="shared" si="2"/>
        <v>9</v>
      </c>
      <c r="L27" s="68">
        <f t="shared" si="3"/>
        <v>5.4444444444444446</v>
      </c>
    </row>
    <row r="28" spans="1:12" x14ac:dyDescent="0.2">
      <c r="A28" s="69">
        <v>15</v>
      </c>
      <c r="B28" s="46" t="s">
        <v>164</v>
      </c>
      <c r="C28" s="70" t="s">
        <v>165</v>
      </c>
      <c r="D28" s="69">
        <v>2</v>
      </c>
      <c r="E28" s="26">
        <v>19</v>
      </c>
      <c r="F28" s="29">
        <v>0</v>
      </c>
      <c r="G28" s="32">
        <v>0</v>
      </c>
      <c r="H28" s="32">
        <v>5</v>
      </c>
      <c r="I28" s="34">
        <v>1</v>
      </c>
      <c r="J28" s="34">
        <v>0</v>
      </c>
      <c r="K28" s="25">
        <f t="shared" si="2"/>
        <v>25</v>
      </c>
      <c r="L28" s="68">
        <f t="shared" si="3"/>
        <v>5.76</v>
      </c>
    </row>
    <row r="29" spans="1:12" x14ac:dyDescent="0.2">
      <c r="A29" s="69">
        <v>16</v>
      </c>
      <c r="B29" s="46" t="s">
        <v>166</v>
      </c>
      <c r="C29" s="70" t="s">
        <v>167</v>
      </c>
      <c r="D29" s="69">
        <v>2</v>
      </c>
      <c r="E29" s="26">
        <v>15</v>
      </c>
      <c r="F29" s="29">
        <v>3</v>
      </c>
      <c r="G29" s="32">
        <v>5</v>
      </c>
      <c r="H29" s="32">
        <v>0</v>
      </c>
      <c r="I29" s="29">
        <v>0</v>
      </c>
      <c r="J29" s="34">
        <v>3</v>
      </c>
      <c r="K29" s="25">
        <f t="shared" si="2"/>
        <v>26</v>
      </c>
      <c r="L29" s="68">
        <f t="shared" si="3"/>
        <v>6.0769230769230766</v>
      </c>
    </row>
    <row r="30" spans="1:12" x14ac:dyDescent="0.2">
      <c r="A30" s="69">
        <v>17</v>
      </c>
      <c r="B30" s="46" t="s">
        <v>168</v>
      </c>
      <c r="C30" s="70" t="s">
        <v>169</v>
      </c>
      <c r="D30" s="69">
        <v>2</v>
      </c>
      <c r="E30" s="26">
        <v>0</v>
      </c>
      <c r="F30" s="26">
        <v>0</v>
      </c>
      <c r="G30" s="32">
        <v>0</v>
      </c>
      <c r="H30" s="32">
        <v>0</v>
      </c>
      <c r="I30" s="26">
        <v>0</v>
      </c>
      <c r="J30" s="26">
        <v>0</v>
      </c>
      <c r="K30" s="25">
        <f t="shared" si="2"/>
        <v>0</v>
      </c>
      <c r="L30" s="68"/>
    </row>
    <row r="31" spans="1:12" x14ac:dyDescent="0.2">
      <c r="A31" s="69">
        <v>18</v>
      </c>
      <c r="B31" s="46" t="s">
        <v>557</v>
      </c>
      <c r="C31" s="70" t="s">
        <v>170</v>
      </c>
      <c r="D31" s="69">
        <v>2</v>
      </c>
      <c r="E31" s="26">
        <v>10</v>
      </c>
      <c r="F31" s="26">
        <v>2</v>
      </c>
      <c r="G31" s="32">
        <v>0</v>
      </c>
      <c r="H31" s="32">
        <v>0</v>
      </c>
      <c r="I31" s="26">
        <v>0</v>
      </c>
      <c r="J31" s="26">
        <v>1</v>
      </c>
      <c r="K31" s="25">
        <f t="shared" si="2"/>
        <v>13</v>
      </c>
      <c r="L31" s="68">
        <f t="shared" si="3"/>
        <v>5.5384615384615383</v>
      </c>
    </row>
    <row r="32" spans="1:12" x14ac:dyDescent="0.2">
      <c r="A32" s="39">
        <v>19</v>
      </c>
      <c r="B32" s="46" t="s">
        <v>547</v>
      </c>
      <c r="C32" s="70" t="s">
        <v>170</v>
      </c>
      <c r="D32" s="39">
        <v>2</v>
      </c>
      <c r="E32" s="26">
        <v>0</v>
      </c>
      <c r="F32" s="29">
        <v>0</v>
      </c>
      <c r="G32" s="32">
        <v>0</v>
      </c>
      <c r="H32" s="32">
        <v>2</v>
      </c>
      <c r="I32" s="29">
        <v>0</v>
      </c>
      <c r="J32" s="34">
        <v>0</v>
      </c>
      <c r="K32" s="30">
        <f t="shared" si="2"/>
        <v>2</v>
      </c>
      <c r="L32" s="98">
        <f t="shared" si="3"/>
        <v>8</v>
      </c>
    </row>
    <row r="33" spans="1:14" x14ac:dyDescent="0.2">
      <c r="A33" s="19"/>
      <c r="B33" s="20" t="s">
        <v>8</v>
      </c>
      <c r="C33" s="19"/>
      <c r="D33" s="19"/>
      <c r="E33" s="25">
        <f t="shared" ref="E33:K33" si="4">SUM(E13:E32)</f>
        <v>102</v>
      </c>
      <c r="F33" s="25">
        <f t="shared" si="4"/>
        <v>35</v>
      </c>
      <c r="G33" s="25">
        <f t="shared" si="4"/>
        <v>11</v>
      </c>
      <c r="H33" s="25">
        <f t="shared" si="4"/>
        <v>12</v>
      </c>
      <c r="I33" s="25">
        <f t="shared" si="4"/>
        <v>3</v>
      </c>
      <c r="J33" s="25">
        <f t="shared" si="4"/>
        <v>4</v>
      </c>
      <c r="K33" s="25">
        <f t="shared" si="4"/>
        <v>144</v>
      </c>
      <c r="L33" s="68">
        <f t="shared" si="3"/>
        <v>6.666666666666667</v>
      </c>
      <c r="N33" s="134">
        <f>SUM(F33:J33)/K33*100</f>
        <v>45.138888888888893</v>
      </c>
    </row>
    <row r="34" spans="1:14" x14ac:dyDescent="0.2">
      <c r="L34" s="135"/>
    </row>
    <row r="35" spans="1:14" x14ac:dyDescent="0.2">
      <c r="J35" s="23"/>
    </row>
    <row r="36" spans="1:14" ht="15.75" thickBot="1" x14ac:dyDescent="0.3">
      <c r="A36" s="3"/>
      <c r="B36" s="12" t="s">
        <v>9</v>
      </c>
      <c r="C36" s="4"/>
      <c r="D36" s="4"/>
      <c r="E36" s="3" t="s">
        <v>544</v>
      </c>
      <c r="F36" s="1"/>
      <c r="G36" s="1"/>
      <c r="H36" s="1"/>
      <c r="I36" s="2"/>
      <c r="J36" s="138"/>
      <c r="K36" s="138"/>
    </row>
    <row r="37" spans="1:14" ht="15" customHeight="1" thickTop="1" x14ac:dyDescent="0.25">
      <c r="A37" s="3"/>
      <c r="B37" s="5"/>
      <c r="C37" s="4"/>
      <c r="D37" s="4"/>
      <c r="E37" s="1" t="s">
        <v>484</v>
      </c>
      <c r="F37" s="1"/>
      <c r="G37" s="1"/>
      <c r="H37" s="2"/>
      <c r="I37" s="2"/>
    </row>
    <row r="38" spans="1:14" ht="22.5" x14ac:dyDescent="0.2">
      <c r="A38" s="26" t="s">
        <v>4</v>
      </c>
      <c r="B38" s="27" t="s">
        <v>1</v>
      </c>
      <c r="C38" s="27" t="s">
        <v>2</v>
      </c>
      <c r="D38" s="28" t="s">
        <v>0</v>
      </c>
      <c r="E38" s="29">
        <v>5</v>
      </c>
      <c r="F38" s="26">
        <v>6</v>
      </c>
      <c r="G38" s="26">
        <v>7</v>
      </c>
      <c r="H38" s="29">
        <v>8</v>
      </c>
      <c r="I38" s="29">
        <v>9</v>
      </c>
      <c r="J38" s="29">
        <v>10</v>
      </c>
      <c r="K38" s="29" t="s">
        <v>486</v>
      </c>
      <c r="L38" s="25" t="s">
        <v>485</v>
      </c>
    </row>
    <row r="39" spans="1:14" x14ac:dyDescent="0.2">
      <c r="A39" s="69">
        <v>1</v>
      </c>
      <c r="B39" s="46" t="s">
        <v>171</v>
      </c>
      <c r="C39" s="70" t="s">
        <v>172</v>
      </c>
      <c r="D39" s="69">
        <v>3</v>
      </c>
      <c r="E39" s="26">
        <v>0</v>
      </c>
      <c r="F39" s="29">
        <v>0</v>
      </c>
      <c r="G39" s="32">
        <v>1</v>
      </c>
      <c r="H39" s="32">
        <v>0</v>
      </c>
      <c r="I39" s="29">
        <v>1</v>
      </c>
      <c r="J39" s="34">
        <v>0</v>
      </c>
      <c r="K39" s="25">
        <f t="shared" ref="K39:K53" si="5">SUM(E39:J39)</f>
        <v>2</v>
      </c>
      <c r="L39" s="25">
        <f t="shared" ref="L39:L54" si="6">(E39*5+F39*6+G39*7+H39*8+I39*9+J39*10)/K39</f>
        <v>8</v>
      </c>
    </row>
    <row r="40" spans="1:14" x14ac:dyDescent="0.2">
      <c r="A40" s="69">
        <v>2</v>
      </c>
      <c r="B40" s="46" t="s">
        <v>173</v>
      </c>
      <c r="C40" s="70" t="s">
        <v>174</v>
      </c>
      <c r="D40" s="69">
        <v>3</v>
      </c>
      <c r="E40" s="26">
        <v>2</v>
      </c>
      <c r="F40" s="29">
        <v>3</v>
      </c>
      <c r="G40" s="32">
        <v>0</v>
      </c>
      <c r="H40" s="32">
        <v>0</v>
      </c>
      <c r="I40" s="29">
        <v>0</v>
      </c>
      <c r="J40" s="34">
        <v>0</v>
      </c>
      <c r="K40" s="25">
        <f t="shared" si="5"/>
        <v>5</v>
      </c>
      <c r="L40" s="68">
        <f t="shared" si="6"/>
        <v>5.6</v>
      </c>
    </row>
    <row r="41" spans="1:14" x14ac:dyDescent="0.2">
      <c r="A41" s="69">
        <v>3</v>
      </c>
      <c r="B41" s="46" t="s">
        <v>175</v>
      </c>
      <c r="C41" s="70" t="s">
        <v>176</v>
      </c>
      <c r="D41" s="69">
        <v>3</v>
      </c>
      <c r="E41" s="26">
        <v>0</v>
      </c>
      <c r="F41" s="29">
        <v>0</v>
      </c>
      <c r="G41" s="32">
        <v>0</v>
      </c>
      <c r="H41" s="32">
        <v>2</v>
      </c>
      <c r="I41" s="29">
        <v>0</v>
      </c>
      <c r="J41" s="34">
        <v>0</v>
      </c>
      <c r="K41" s="25">
        <f t="shared" si="5"/>
        <v>2</v>
      </c>
      <c r="L41" s="68">
        <f t="shared" si="6"/>
        <v>8</v>
      </c>
    </row>
    <row r="42" spans="1:14" x14ac:dyDescent="0.2">
      <c r="A42" s="69">
        <v>4</v>
      </c>
      <c r="B42" s="46" t="s">
        <v>177</v>
      </c>
      <c r="C42" s="70" t="s">
        <v>178</v>
      </c>
      <c r="D42" s="69">
        <v>3</v>
      </c>
      <c r="E42" s="26">
        <v>4</v>
      </c>
      <c r="F42" s="29">
        <v>2</v>
      </c>
      <c r="G42" s="32">
        <v>0</v>
      </c>
      <c r="H42" s="32">
        <v>1</v>
      </c>
      <c r="I42" s="29">
        <v>0</v>
      </c>
      <c r="J42" s="34">
        <v>0</v>
      </c>
      <c r="K42" s="25">
        <f t="shared" si="5"/>
        <v>7</v>
      </c>
      <c r="L42" s="68">
        <f t="shared" si="6"/>
        <v>5.7142857142857144</v>
      </c>
    </row>
    <row r="43" spans="1:14" x14ac:dyDescent="0.2">
      <c r="A43" s="69">
        <v>5</v>
      </c>
      <c r="B43" s="46" t="s">
        <v>179</v>
      </c>
      <c r="C43" s="70" t="s">
        <v>180</v>
      </c>
      <c r="D43" s="69">
        <v>3</v>
      </c>
      <c r="E43" s="26">
        <v>6</v>
      </c>
      <c r="F43" s="29">
        <v>0</v>
      </c>
      <c r="G43" s="32">
        <v>0</v>
      </c>
      <c r="H43" s="32">
        <v>0</v>
      </c>
      <c r="I43" s="29">
        <v>0</v>
      </c>
      <c r="J43" s="34">
        <v>0</v>
      </c>
      <c r="K43" s="25">
        <f t="shared" si="5"/>
        <v>6</v>
      </c>
      <c r="L43" s="68">
        <f t="shared" si="6"/>
        <v>5</v>
      </c>
    </row>
    <row r="44" spans="1:14" x14ac:dyDescent="0.2">
      <c r="A44" s="69">
        <v>6</v>
      </c>
      <c r="B44" s="46" t="s">
        <v>181</v>
      </c>
      <c r="C44" s="70" t="s">
        <v>182</v>
      </c>
      <c r="D44" s="69">
        <v>3</v>
      </c>
      <c r="E44" s="26">
        <v>2</v>
      </c>
      <c r="F44" s="26">
        <v>0</v>
      </c>
      <c r="G44" s="32">
        <v>2</v>
      </c>
      <c r="H44" s="32">
        <v>1</v>
      </c>
      <c r="I44" s="29">
        <v>2</v>
      </c>
      <c r="J44" s="34">
        <v>1</v>
      </c>
      <c r="K44" s="25">
        <f t="shared" si="5"/>
        <v>8</v>
      </c>
      <c r="L44" s="68">
        <f t="shared" si="6"/>
        <v>7.5</v>
      </c>
    </row>
    <row r="45" spans="1:14" x14ac:dyDescent="0.2">
      <c r="A45" s="69">
        <v>7</v>
      </c>
      <c r="B45" s="46" t="s">
        <v>183</v>
      </c>
      <c r="C45" s="70" t="s">
        <v>184</v>
      </c>
      <c r="D45" s="69">
        <v>3</v>
      </c>
      <c r="E45" s="26">
        <v>3</v>
      </c>
      <c r="F45" s="29">
        <v>2</v>
      </c>
      <c r="G45" s="32">
        <v>1</v>
      </c>
      <c r="H45" s="32">
        <v>1</v>
      </c>
      <c r="I45" s="29">
        <v>0</v>
      </c>
      <c r="J45" s="34">
        <v>0</v>
      </c>
      <c r="K45" s="25">
        <f t="shared" si="5"/>
        <v>7</v>
      </c>
      <c r="L45" s="68">
        <f t="shared" si="6"/>
        <v>6</v>
      </c>
    </row>
    <row r="46" spans="1:14" x14ac:dyDescent="0.2">
      <c r="A46" s="69">
        <v>8</v>
      </c>
      <c r="B46" s="46" t="s">
        <v>185</v>
      </c>
      <c r="C46" s="70" t="s">
        <v>186</v>
      </c>
      <c r="D46" s="69">
        <v>4</v>
      </c>
      <c r="E46" s="26">
        <v>0</v>
      </c>
      <c r="F46" s="29">
        <v>0</v>
      </c>
      <c r="G46" s="32">
        <v>3</v>
      </c>
      <c r="H46" s="32">
        <v>2</v>
      </c>
      <c r="I46" s="29">
        <v>0</v>
      </c>
      <c r="J46" s="34">
        <v>0</v>
      </c>
      <c r="K46" s="25">
        <f t="shared" si="5"/>
        <v>5</v>
      </c>
      <c r="L46" s="68">
        <f t="shared" si="6"/>
        <v>7.4</v>
      </c>
    </row>
    <row r="47" spans="1:14" x14ac:dyDescent="0.2">
      <c r="A47" s="69">
        <v>9</v>
      </c>
      <c r="B47" s="46" t="s">
        <v>187</v>
      </c>
      <c r="C47" s="70" t="s">
        <v>188</v>
      </c>
      <c r="D47" s="69">
        <v>4</v>
      </c>
      <c r="E47" s="26">
        <v>10</v>
      </c>
      <c r="F47" s="29">
        <v>1</v>
      </c>
      <c r="G47" s="32">
        <v>1</v>
      </c>
      <c r="H47" s="32">
        <v>0</v>
      </c>
      <c r="I47" s="29">
        <v>0</v>
      </c>
      <c r="J47" s="34">
        <v>0</v>
      </c>
      <c r="K47" s="25">
        <f t="shared" si="5"/>
        <v>12</v>
      </c>
      <c r="L47" s="68">
        <f t="shared" si="6"/>
        <v>5.25</v>
      </c>
    </row>
    <row r="48" spans="1:14" x14ac:dyDescent="0.2">
      <c r="A48" s="69">
        <v>10</v>
      </c>
      <c r="B48" s="46" t="s">
        <v>189</v>
      </c>
      <c r="C48" s="70" t="s">
        <v>190</v>
      </c>
      <c r="D48" s="69">
        <v>4</v>
      </c>
      <c r="E48" s="26">
        <v>14</v>
      </c>
      <c r="F48" s="29">
        <v>1</v>
      </c>
      <c r="G48" s="32">
        <v>2</v>
      </c>
      <c r="H48" s="32">
        <v>0</v>
      </c>
      <c r="I48" s="29">
        <v>0</v>
      </c>
      <c r="J48" s="34">
        <v>3</v>
      </c>
      <c r="K48" s="25">
        <f t="shared" si="5"/>
        <v>20</v>
      </c>
      <c r="L48" s="68">
        <f t="shared" si="6"/>
        <v>6</v>
      </c>
    </row>
    <row r="49" spans="1:14" x14ac:dyDescent="0.2">
      <c r="A49" s="69">
        <v>11</v>
      </c>
      <c r="B49" s="46" t="s">
        <v>191</v>
      </c>
      <c r="C49" s="70" t="s">
        <v>192</v>
      </c>
      <c r="D49" s="69">
        <v>4</v>
      </c>
      <c r="E49" s="26">
        <v>2</v>
      </c>
      <c r="F49" s="29">
        <v>10</v>
      </c>
      <c r="G49" s="32">
        <v>7</v>
      </c>
      <c r="H49" s="32">
        <v>5</v>
      </c>
      <c r="I49" s="29">
        <v>5</v>
      </c>
      <c r="J49" s="34">
        <v>3</v>
      </c>
      <c r="K49" s="25">
        <f t="shared" si="5"/>
        <v>32</v>
      </c>
      <c r="L49" s="68">
        <f t="shared" si="6"/>
        <v>7.3125</v>
      </c>
    </row>
    <row r="50" spans="1:14" x14ac:dyDescent="0.2">
      <c r="A50" s="69">
        <v>12</v>
      </c>
      <c r="B50" s="46" t="s">
        <v>193</v>
      </c>
      <c r="C50" s="70" t="s">
        <v>194</v>
      </c>
      <c r="D50" s="69">
        <v>4</v>
      </c>
      <c r="E50" s="26">
        <v>2</v>
      </c>
      <c r="F50" s="29">
        <v>0</v>
      </c>
      <c r="G50" s="32">
        <v>2</v>
      </c>
      <c r="H50" s="32">
        <v>1</v>
      </c>
      <c r="I50" s="29">
        <v>2</v>
      </c>
      <c r="J50" s="34">
        <v>1</v>
      </c>
      <c r="K50" s="25">
        <f t="shared" si="5"/>
        <v>8</v>
      </c>
      <c r="L50" s="68">
        <f t="shared" si="6"/>
        <v>7.5</v>
      </c>
    </row>
    <row r="51" spans="1:14" ht="22.5" x14ac:dyDescent="0.2">
      <c r="A51" s="39">
        <v>13</v>
      </c>
      <c r="B51" s="46" t="s">
        <v>195</v>
      </c>
      <c r="C51" s="70" t="s">
        <v>196</v>
      </c>
      <c r="D51" s="39">
        <v>4</v>
      </c>
      <c r="E51" s="26">
        <v>0</v>
      </c>
      <c r="F51" s="26">
        <v>0</v>
      </c>
      <c r="G51" s="32">
        <v>0</v>
      </c>
      <c r="H51" s="32">
        <v>1</v>
      </c>
      <c r="I51" s="29">
        <v>0</v>
      </c>
      <c r="J51" s="34">
        <v>0</v>
      </c>
      <c r="K51" s="30">
        <f t="shared" si="5"/>
        <v>1</v>
      </c>
      <c r="L51" s="98">
        <f t="shared" si="6"/>
        <v>8</v>
      </c>
    </row>
    <row r="52" spans="1:14" x14ac:dyDescent="0.2">
      <c r="A52" s="69">
        <v>14</v>
      </c>
      <c r="B52" s="46" t="s">
        <v>507</v>
      </c>
      <c r="C52" s="70" t="s">
        <v>197</v>
      </c>
      <c r="D52" s="69">
        <v>4</v>
      </c>
      <c r="E52" s="26">
        <v>0</v>
      </c>
      <c r="F52" s="26">
        <v>0</v>
      </c>
      <c r="G52" s="32">
        <v>4</v>
      </c>
      <c r="H52" s="32">
        <v>0</v>
      </c>
      <c r="I52" s="29">
        <v>0</v>
      </c>
      <c r="J52" s="34">
        <v>0</v>
      </c>
      <c r="K52" s="25">
        <f t="shared" si="5"/>
        <v>4</v>
      </c>
      <c r="L52" s="68">
        <f t="shared" si="6"/>
        <v>7</v>
      </c>
    </row>
    <row r="53" spans="1:14" x14ac:dyDescent="0.2">
      <c r="A53" s="69">
        <v>15</v>
      </c>
      <c r="B53" s="71" t="s">
        <v>508</v>
      </c>
      <c r="C53" s="70" t="s">
        <v>197</v>
      </c>
      <c r="D53" s="69">
        <v>4</v>
      </c>
      <c r="E53" s="26">
        <v>4</v>
      </c>
      <c r="F53" s="96">
        <v>3</v>
      </c>
      <c r="G53" s="32">
        <v>0</v>
      </c>
      <c r="H53" s="32">
        <v>0</v>
      </c>
      <c r="I53" s="29">
        <v>1</v>
      </c>
      <c r="J53" s="34">
        <v>1</v>
      </c>
      <c r="K53" s="25">
        <f t="shared" si="5"/>
        <v>9</v>
      </c>
      <c r="L53" s="68">
        <f t="shared" si="6"/>
        <v>6.333333333333333</v>
      </c>
    </row>
    <row r="54" spans="1:14" x14ac:dyDescent="0.2">
      <c r="A54" s="19"/>
      <c r="B54" s="20" t="s">
        <v>8</v>
      </c>
      <c r="C54" s="19"/>
      <c r="D54" s="19"/>
      <c r="E54" s="25">
        <f t="shared" ref="E54:K54" si="7">SUM(E39:E53)</f>
        <v>49</v>
      </c>
      <c r="F54" s="25">
        <f t="shared" si="7"/>
        <v>22</v>
      </c>
      <c r="G54" s="131">
        <f t="shared" si="7"/>
        <v>23</v>
      </c>
      <c r="H54" s="131">
        <f t="shared" si="7"/>
        <v>14</v>
      </c>
      <c r="I54" s="25">
        <f t="shared" si="7"/>
        <v>11</v>
      </c>
      <c r="J54" s="131">
        <f t="shared" si="7"/>
        <v>9</v>
      </c>
      <c r="K54" s="25">
        <f t="shared" si="7"/>
        <v>128</v>
      </c>
      <c r="L54" s="68">
        <f t="shared" si="6"/>
        <v>6.5546875</v>
      </c>
      <c r="N54" s="134">
        <f>SUM(F54:J54)/K54*100</f>
        <v>61.71875</v>
      </c>
    </row>
    <row r="55" spans="1:14" x14ac:dyDescent="0.2">
      <c r="L55" s="135"/>
    </row>
    <row r="56" spans="1:14" x14ac:dyDescent="0.2">
      <c r="J56" s="23"/>
    </row>
    <row r="57" spans="1:14" ht="15.75" thickBot="1" x14ac:dyDescent="0.3">
      <c r="A57" s="3"/>
      <c r="B57" s="12" t="s">
        <v>16</v>
      </c>
      <c r="C57" s="4"/>
      <c r="D57" s="4"/>
      <c r="E57" s="3" t="s">
        <v>545</v>
      </c>
      <c r="F57" s="1"/>
      <c r="G57" s="1"/>
      <c r="H57" s="1"/>
      <c r="I57" s="2"/>
      <c r="J57" s="138"/>
      <c r="K57" s="138"/>
    </row>
    <row r="58" spans="1:14" ht="14.25" customHeight="1" thickTop="1" x14ac:dyDescent="0.25">
      <c r="A58" s="3"/>
      <c r="B58" s="5"/>
      <c r="C58" s="4"/>
      <c r="D58" s="4"/>
      <c r="E58" s="1" t="s">
        <v>484</v>
      </c>
      <c r="F58" s="1"/>
      <c r="G58" s="1"/>
      <c r="H58" s="2"/>
      <c r="I58" s="2"/>
    </row>
    <row r="59" spans="1:14" ht="22.5" x14ac:dyDescent="0.2">
      <c r="A59" s="53" t="s">
        <v>4</v>
      </c>
      <c r="B59" s="54" t="s">
        <v>1</v>
      </c>
      <c r="C59" s="54" t="s">
        <v>2</v>
      </c>
      <c r="D59" s="56" t="s">
        <v>0</v>
      </c>
      <c r="E59" s="29">
        <v>5</v>
      </c>
      <c r="F59" s="26">
        <v>6</v>
      </c>
      <c r="G59" s="26">
        <v>7</v>
      </c>
      <c r="H59" s="29">
        <v>8</v>
      </c>
      <c r="I59" s="29">
        <v>9</v>
      </c>
      <c r="J59" s="29">
        <v>10</v>
      </c>
      <c r="K59" s="29" t="s">
        <v>486</v>
      </c>
      <c r="L59" s="25" t="s">
        <v>485</v>
      </c>
    </row>
    <row r="60" spans="1:14" x14ac:dyDescent="0.2">
      <c r="A60" s="73">
        <v>1</v>
      </c>
      <c r="B60" s="74" t="s">
        <v>198</v>
      </c>
      <c r="C60" s="52" t="s">
        <v>199</v>
      </c>
      <c r="D60" s="73">
        <v>5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25">
        <f t="shared" ref="K60:K70" si="8">SUM(E60:J60)</f>
        <v>0</v>
      </c>
      <c r="L60" s="25"/>
    </row>
    <row r="61" spans="1:14" x14ac:dyDescent="0.2">
      <c r="A61" s="73">
        <v>2</v>
      </c>
      <c r="B61" s="74" t="s">
        <v>200</v>
      </c>
      <c r="C61" s="52" t="s">
        <v>201</v>
      </c>
      <c r="D61" s="73">
        <v>5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25">
        <f t="shared" si="8"/>
        <v>0</v>
      </c>
      <c r="L61" s="25"/>
    </row>
    <row r="62" spans="1:14" x14ac:dyDescent="0.2">
      <c r="A62" s="73">
        <v>3</v>
      </c>
      <c r="B62" s="74" t="s">
        <v>202</v>
      </c>
      <c r="C62" s="52" t="s">
        <v>203</v>
      </c>
      <c r="D62" s="73">
        <v>5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25">
        <f t="shared" si="8"/>
        <v>0</v>
      </c>
      <c r="L62" s="25"/>
    </row>
    <row r="63" spans="1:14" x14ac:dyDescent="0.2">
      <c r="A63" s="73">
        <v>4</v>
      </c>
      <c r="B63" s="74" t="s">
        <v>204</v>
      </c>
      <c r="C63" s="52" t="s">
        <v>205</v>
      </c>
      <c r="D63" s="73">
        <v>5</v>
      </c>
      <c r="E63" s="53">
        <v>0</v>
      </c>
      <c r="F63" s="53">
        <v>1</v>
      </c>
      <c r="G63" s="59">
        <v>0</v>
      </c>
      <c r="H63" s="59">
        <v>0</v>
      </c>
      <c r="I63" s="53">
        <v>0</v>
      </c>
      <c r="J63" s="59">
        <v>0</v>
      </c>
      <c r="K63" s="25">
        <f t="shared" si="8"/>
        <v>1</v>
      </c>
      <c r="L63" s="68">
        <f t="shared" ref="L63:L71" si="9">(E63*5+F63*6+G63*7+H63*8+I63*9+J63*10)/K63</f>
        <v>6</v>
      </c>
    </row>
    <row r="64" spans="1:14" ht="22.5" x14ac:dyDescent="0.2">
      <c r="A64" s="52">
        <v>5</v>
      </c>
      <c r="B64" s="74" t="s">
        <v>206</v>
      </c>
      <c r="C64" s="52" t="s">
        <v>207</v>
      </c>
      <c r="D64" s="73">
        <v>5</v>
      </c>
      <c r="E64" s="53">
        <v>0</v>
      </c>
      <c r="F64" s="53">
        <v>1</v>
      </c>
      <c r="G64" s="59">
        <v>0</v>
      </c>
      <c r="H64" s="59">
        <v>0</v>
      </c>
      <c r="I64" s="53">
        <v>0</v>
      </c>
      <c r="J64" s="59">
        <v>0</v>
      </c>
      <c r="K64" s="25">
        <f t="shared" si="8"/>
        <v>1</v>
      </c>
      <c r="L64" s="68">
        <f t="shared" si="9"/>
        <v>6</v>
      </c>
    </row>
    <row r="65" spans="1:14" x14ac:dyDescent="0.2">
      <c r="A65" s="73">
        <v>6</v>
      </c>
      <c r="B65" s="74" t="s">
        <v>208</v>
      </c>
      <c r="C65" s="52" t="s">
        <v>209</v>
      </c>
      <c r="D65" s="73">
        <v>5</v>
      </c>
      <c r="E65" s="53">
        <v>0</v>
      </c>
      <c r="F65" s="53">
        <v>0</v>
      </c>
      <c r="G65" s="59">
        <v>1</v>
      </c>
      <c r="H65" s="59">
        <v>0</v>
      </c>
      <c r="I65" s="53">
        <v>0</v>
      </c>
      <c r="J65" s="59">
        <v>0</v>
      </c>
      <c r="K65" s="25">
        <f t="shared" si="8"/>
        <v>1</v>
      </c>
      <c r="L65" s="68">
        <f t="shared" si="9"/>
        <v>7</v>
      </c>
    </row>
    <row r="66" spans="1:14" x14ac:dyDescent="0.2">
      <c r="A66" s="73">
        <v>7</v>
      </c>
      <c r="B66" s="74" t="s">
        <v>210</v>
      </c>
      <c r="C66" s="52" t="s">
        <v>211</v>
      </c>
      <c r="D66" s="73">
        <v>5</v>
      </c>
      <c r="E66" s="53">
        <v>1</v>
      </c>
      <c r="F66" s="53">
        <v>0</v>
      </c>
      <c r="G66" s="59">
        <v>0</v>
      </c>
      <c r="H66" s="59">
        <v>0</v>
      </c>
      <c r="I66" s="53">
        <v>0</v>
      </c>
      <c r="J66" s="59">
        <v>0</v>
      </c>
      <c r="K66" s="25">
        <f t="shared" si="8"/>
        <v>1</v>
      </c>
      <c r="L66" s="68">
        <f t="shared" si="9"/>
        <v>5</v>
      </c>
    </row>
    <row r="67" spans="1:14" ht="22.5" x14ac:dyDescent="0.2">
      <c r="A67" s="52">
        <v>8</v>
      </c>
      <c r="B67" s="75" t="s">
        <v>212</v>
      </c>
      <c r="C67" s="52" t="s">
        <v>213</v>
      </c>
      <c r="D67" s="52">
        <v>6</v>
      </c>
      <c r="E67" s="53">
        <v>0</v>
      </c>
      <c r="F67" s="53">
        <v>0</v>
      </c>
      <c r="G67" s="59">
        <v>0</v>
      </c>
      <c r="H67" s="59">
        <v>0</v>
      </c>
      <c r="I67" s="53">
        <v>0</v>
      </c>
      <c r="J67" s="59">
        <v>0</v>
      </c>
      <c r="K67" s="30">
        <f>SUM(E67:J67)</f>
        <v>0</v>
      </c>
      <c r="L67" s="98"/>
    </row>
    <row r="68" spans="1:14" x14ac:dyDescent="0.2">
      <c r="A68" s="73">
        <v>10</v>
      </c>
      <c r="B68" s="75" t="s">
        <v>214</v>
      </c>
      <c r="C68" s="52" t="s">
        <v>215</v>
      </c>
      <c r="D68" s="73">
        <v>6</v>
      </c>
      <c r="E68" s="53">
        <v>2</v>
      </c>
      <c r="F68" s="53">
        <v>0</v>
      </c>
      <c r="G68" s="59">
        <v>0</v>
      </c>
      <c r="H68" s="59">
        <v>1</v>
      </c>
      <c r="I68" s="53">
        <v>0</v>
      </c>
      <c r="J68" s="59">
        <v>0</v>
      </c>
      <c r="K68" s="25">
        <f t="shared" si="8"/>
        <v>3</v>
      </c>
      <c r="L68" s="68">
        <f t="shared" si="9"/>
        <v>6</v>
      </c>
    </row>
    <row r="69" spans="1:14" x14ac:dyDescent="0.2">
      <c r="A69" s="73">
        <v>11</v>
      </c>
      <c r="B69" s="74" t="s">
        <v>509</v>
      </c>
      <c r="C69" s="52" t="s">
        <v>216</v>
      </c>
      <c r="D69" s="73">
        <v>6</v>
      </c>
      <c r="E69" s="53">
        <v>0</v>
      </c>
      <c r="F69" s="53">
        <v>1</v>
      </c>
      <c r="G69" s="59">
        <v>1</v>
      </c>
      <c r="H69" s="59">
        <v>0</v>
      </c>
      <c r="I69" s="53">
        <v>0</v>
      </c>
      <c r="J69" s="59">
        <v>0</v>
      </c>
      <c r="K69" s="25">
        <f t="shared" si="8"/>
        <v>2</v>
      </c>
      <c r="L69" s="68">
        <f t="shared" si="9"/>
        <v>6.5</v>
      </c>
    </row>
    <row r="70" spans="1:14" x14ac:dyDescent="0.2">
      <c r="A70" s="73">
        <v>12</v>
      </c>
      <c r="B70" s="74" t="s">
        <v>510</v>
      </c>
      <c r="C70" s="52" t="s">
        <v>217</v>
      </c>
      <c r="D70" s="73">
        <v>6</v>
      </c>
      <c r="E70" s="53">
        <v>0</v>
      </c>
      <c r="F70" s="53">
        <v>0</v>
      </c>
      <c r="G70" s="59">
        <v>0</v>
      </c>
      <c r="H70" s="59">
        <v>0</v>
      </c>
      <c r="I70" s="53">
        <v>0</v>
      </c>
      <c r="J70" s="59">
        <v>0</v>
      </c>
      <c r="K70" s="25">
        <f t="shared" si="8"/>
        <v>0</v>
      </c>
      <c r="L70" s="68"/>
    </row>
    <row r="71" spans="1:14" x14ac:dyDescent="0.2">
      <c r="A71" s="60"/>
      <c r="B71" s="61" t="s">
        <v>8</v>
      </c>
      <c r="C71" s="60"/>
      <c r="D71" s="60"/>
      <c r="E71" s="25">
        <f t="shared" ref="E71:K71" si="10">SUM(E60:E70)</f>
        <v>3</v>
      </c>
      <c r="F71" s="25">
        <f t="shared" si="10"/>
        <v>3</v>
      </c>
      <c r="G71" s="25">
        <f t="shared" si="10"/>
        <v>2</v>
      </c>
      <c r="H71" s="25">
        <f t="shared" si="10"/>
        <v>1</v>
      </c>
      <c r="I71" s="25">
        <f t="shared" si="10"/>
        <v>0</v>
      </c>
      <c r="J71" s="25">
        <f t="shared" si="10"/>
        <v>0</v>
      </c>
      <c r="K71" s="25">
        <f t="shared" si="10"/>
        <v>9</v>
      </c>
      <c r="L71" s="68">
        <f t="shared" si="9"/>
        <v>6.1111111111111107</v>
      </c>
      <c r="N71" s="134">
        <f>SUM(F71:J71)/K71*100</f>
        <v>66.666666666666657</v>
      </c>
    </row>
    <row r="74" spans="1:14" x14ac:dyDescent="0.2">
      <c r="C74" s="66"/>
      <c r="D74" s="58" t="s">
        <v>488</v>
      </c>
      <c r="E74" s="36"/>
      <c r="F74" s="113"/>
      <c r="G74" s="108"/>
      <c r="H74" s="108"/>
      <c r="I74" s="109"/>
      <c r="J74" s="108"/>
    </row>
    <row r="75" spans="1:14" x14ac:dyDescent="0.2">
      <c r="C75" s="36" t="s">
        <v>485</v>
      </c>
      <c r="D75" s="25" t="s">
        <v>543</v>
      </c>
      <c r="E75" s="25" t="s">
        <v>554</v>
      </c>
      <c r="F75" s="114" t="s">
        <v>553</v>
      </c>
      <c r="G75" s="110"/>
      <c r="H75" s="110"/>
      <c r="I75" s="110"/>
      <c r="J75" s="108"/>
    </row>
    <row r="76" spans="1:14" x14ac:dyDescent="0.2">
      <c r="C76" s="65" t="s">
        <v>478</v>
      </c>
      <c r="D76" s="98"/>
      <c r="E76" s="30"/>
      <c r="F76" s="99"/>
      <c r="G76" s="111"/>
      <c r="H76" s="111"/>
      <c r="I76" s="111"/>
      <c r="J76" s="64"/>
    </row>
    <row r="77" spans="1:14" x14ac:dyDescent="0.2">
      <c r="C77" s="65" t="s">
        <v>479</v>
      </c>
      <c r="D77" s="98"/>
      <c r="E77" s="30"/>
      <c r="F77" s="99"/>
      <c r="G77" s="111"/>
      <c r="H77" s="111"/>
      <c r="I77" s="111"/>
      <c r="J77" s="64"/>
    </row>
    <row r="78" spans="1:14" x14ac:dyDescent="0.2">
      <c r="C78" s="65" t="s">
        <v>480</v>
      </c>
      <c r="D78" s="98"/>
      <c r="E78" s="30"/>
      <c r="F78" s="99"/>
      <c r="G78" s="111"/>
      <c r="H78" s="111"/>
      <c r="I78" s="111"/>
      <c r="J78" s="64"/>
    </row>
    <row r="79" spans="1:14" x14ac:dyDescent="0.2">
      <c r="C79" s="65" t="s">
        <v>8</v>
      </c>
      <c r="D79" s="104"/>
      <c r="E79" s="105"/>
      <c r="F79" s="107"/>
      <c r="G79" s="112"/>
      <c r="H79" s="112"/>
      <c r="I79" s="112"/>
      <c r="J79" s="112"/>
    </row>
  </sheetData>
  <mergeCells count="3">
    <mergeCell ref="J10:K10"/>
    <mergeCell ref="J36:K36"/>
    <mergeCell ref="J57:K5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selection activeCell="N49" sqref="N49"/>
    </sheetView>
  </sheetViews>
  <sheetFormatPr defaultRowHeight="12.75" x14ac:dyDescent="0.2"/>
  <cols>
    <col min="1" max="1" width="5" customWidth="1"/>
    <col min="2" max="2" width="38.140625" customWidth="1"/>
    <col min="3" max="3" width="12.7109375" customWidth="1"/>
    <col min="4" max="4" width="4.85546875" customWidth="1"/>
    <col min="5" max="5" width="5.7109375" customWidth="1"/>
    <col min="6" max="8" width="6.140625" customWidth="1"/>
    <col min="9" max="10" width="6.28515625" customWidth="1"/>
    <col min="11" max="11" width="8" customWidth="1"/>
  </cols>
  <sheetData>
    <row r="1" spans="1:12" ht="15" x14ac:dyDescent="0.25">
      <c r="A1" s="13" t="s">
        <v>121</v>
      </c>
    </row>
    <row r="2" spans="1:12" ht="15" x14ac:dyDescent="0.25">
      <c r="A2" s="18" t="s">
        <v>474</v>
      </c>
    </row>
    <row r="3" spans="1:12" ht="15" x14ac:dyDescent="0.2">
      <c r="A3" s="9" t="s">
        <v>3</v>
      </c>
    </row>
    <row r="5" spans="1:12" x14ac:dyDescent="0.2">
      <c r="B5" s="14" t="s">
        <v>5</v>
      </c>
      <c r="C5" s="101" t="s">
        <v>569</v>
      </c>
    </row>
    <row r="6" spans="1:12" x14ac:dyDescent="0.2">
      <c r="B6" s="14" t="s">
        <v>6</v>
      </c>
      <c r="C6" s="101" t="s">
        <v>567</v>
      </c>
    </row>
    <row r="8" spans="1:12" ht="20.25" thickBot="1" x14ac:dyDescent="0.35">
      <c r="B8" s="11" t="s">
        <v>483</v>
      </c>
      <c r="C8" s="10"/>
      <c r="F8" s="8" t="s">
        <v>15</v>
      </c>
      <c r="H8" s="15" t="s">
        <v>542</v>
      </c>
    </row>
    <row r="9" spans="1:12" ht="13.5" thickTop="1" x14ac:dyDescent="0.2"/>
    <row r="10" spans="1:12" ht="15.75" thickBot="1" x14ac:dyDescent="0.3">
      <c r="A10" s="3"/>
      <c r="B10" s="12" t="s">
        <v>7</v>
      </c>
      <c r="C10" s="4"/>
      <c r="D10" s="4"/>
      <c r="E10" s="3" t="s">
        <v>544</v>
      </c>
      <c r="F10" s="1"/>
      <c r="G10" s="1"/>
      <c r="H10" s="1"/>
      <c r="I10" s="2"/>
      <c r="J10" s="138"/>
      <c r="K10" s="138"/>
    </row>
    <row r="11" spans="1:12" ht="14.25" thickTop="1" x14ac:dyDescent="0.25">
      <c r="A11" s="3"/>
      <c r="B11" s="5"/>
      <c r="C11" s="4"/>
      <c r="D11" s="4"/>
      <c r="E11" s="1" t="s">
        <v>484</v>
      </c>
      <c r="F11" s="1"/>
      <c r="G11" s="1"/>
      <c r="H11" s="2"/>
      <c r="I11" s="2"/>
    </row>
    <row r="12" spans="1:12" x14ac:dyDescent="0.2">
      <c r="A12" s="26" t="s">
        <v>4</v>
      </c>
      <c r="B12" s="27" t="s">
        <v>1</v>
      </c>
      <c r="C12" s="27" t="s">
        <v>2</v>
      </c>
      <c r="D12" s="28" t="s">
        <v>0</v>
      </c>
      <c r="E12" s="29">
        <v>5</v>
      </c>
      <c r="F12" s="26">
        <v>6</v>
      </c>
      <c r="G12" s="26">
        <v>7</v>
      </c>
      <c r="H12" s="29">
        <v>8</v>
      </c>
      <c r="I12" s="29">
        <v>9</v>
      </c>
      <c r="J12" s="29">
        <v>10</v>
      </c>
      <c r="K12" s="29" t="s">
        <v>486</v>
      </c>
      <c r="L12" s="25" t="s">
        <v>485</v>
      </c>
    </row>
    <row r="13" spans="1:12" x14ac:dyDescent="0.2">
      <c r="A13" s="69">
        <v>1.1000000000000001</v>
      </c>
      <c r="B13" s="71" t="s">
        <v>218</v>
      </c>
      <c r="C13" s="29" t="s">
        <v>219</v>
      </c>
      <c r="D13" s="69">
        <v>1</v>
      </c>
      <c r="E13" s="29">
        <v>0</v>
      </c>
      <c r="F13" s="34">
        <v>0</v>
      </c>
      <c r="G13" s="32">
        <v>0</v>
      </c>
      <c r="H13" s="32">
        <v>0</v>
      </c>
      <c r="I13" s="29">
        <v>0</v>
      </c>
      <c r="J13" s="34">
        <v>0</v>
      </c>
      <c r="K13" s="25">
        <f t="shared" ref="K13:K28" si="0">SUM(E13:J13)</f>
        <v>0</v>
      </c>
      <c r="L13" s="25"/>
    </row>
    <row r="14" spans="1:12" x14ac:dyDescent="0.2">
      <c r="A14" s="69">
        <v>1.2</v>
      </c>
      <c r="B14" s="71" t="s">
        <v>220</v>
      </c>
      <c r="C14" s="29" t="s">
        <v>221</v>
      </c>
      <c r="D14" s="69">
        <v>1</v>
      </c>
      <c r="E14" s="29">
        <v>0</v>
      </c>
      <c r="F14" s="34">
        <v>0</v>
      </c>
      <c r="G14" s="32">
        <v>1</v>
      </c>
      <c r="H14" s="32">
        <v>0</v>
      </c>
      <c r="I14" s="29">
        <v>0</v>
      </c>
      <c r="J14" s="34">
        <v>0</v>
      </c>
      <c r="K14" s="25">
        <f t="shared" si="0"/>
        <v>1</v>
      </c>
      <c r="L14" s="68">
        <f t="shared" ref="L14:L29" si="1">(E14*5+F14*6+G14*7+H14*8+I14*9+J14*10)/K14</f>
        <v>7</v>
      </c>
    </row>
    <row r="15" spans="1:12" x14ac:dyDescent="0.2">
      <c r="A15" s="69">
        <v>2</v>
      </c>
      <c r="B15" s="71" t="s">
        <v>19</v>
      </c>
      <c r="C15" s="29" t="s">
        <v>222</v>
      </c>
      <c r="D15" s="69">
        <v>1</v>
      </c>
      <c r="E15" s="29">
        <v>32</v>
      </c>
      <c r="F15" s="34">
        <v>5</v>
      </c>
      <c r="G15" s="32">
        <v>7</v>
      </c>
      <c r="H15" s="32">
        <v>5</v>
      </c>
      <c r="I15" s="29">
        <v>1</v>
      </c>
      <c r="J15" s="34">
        <v>2</v>
      </c>
      <c r="K15" s="25">
        <f t="shared" si="0"/>
        <v>52</v>
      </c>
      <c r="L15" s="68">
        <f t="shared" si="1"/>
        <v>5.9230769230769234</v>
      </c>
    </row>
    <row r="16" spans="1:12" x14ac:dyDescent="0.2">
      <c r="A16" s="69">
        <v>3</v>
      </c>
      <c r="B16" s="71" t="s">
        <v>145</v>
      </c>
      <c r="C16" s="29" t="s">
        <v>223</v>
      </c>
      <c r="D16" s="69">
        <v>1</v>
      </c>
      <c r="E16" s="29">
        <v>15</v>
      </c>
      <c r="F16" s="34">
        <v>5</v>
      </c>
      <c r="G16" s="32">
        <v>1</v>
      </c>
      <c r="H16" s="32">
        <v>0</v>
      </c>
      <c r="I16" s="29">
        <v>0</v>
      </c>
      <c r="J16" s="34">
        <v>0</v>
      </c>
      <c r="K16" s="25">
        <f t="shared" si="0"/>
        <v>21</v>
      </c>
      <c r="L16" s="68">
        <f t="shared" si="1"/>
        <v>5.333333333333333</v>
      </c>
    </row>
    <row r="17" spans="1:14" x14ac:dyDescent="0.2">
      <c r="A17" s="69">
        <v>4</v>
      </c>
      <c r="B17" s="76" t="s">
        <v>224</v>
      </c>
      <c r="C17" s="29" t="s">
        <v>225</v>
      </c>
      <c r="D17" s="39">
        <v>1</v>
      </c>
      <c r="E17" s="29">
        <v>4</v>
      </c>
      <c r="F17" s="34">
        <v>3</v>
      </c>
      <c r="G17" s="32">
        <v>0</v>
      </c>
      <c r="H17" s="32">
        <v>0</v>
      </c>
      <c r="I17" s="29">
        <v>0</v>
      </c>
      <c r="J17" s="34">
        <v>0</v>
      </c>
      <c r="K17" s="25">
        <f t="shared" si="0"/>
        <v>7</v>
      </c>
      <c r="L17" s="68">
        <f t="shared" si="1"/>
        <v>5.4285714285714288</v>
      </c>
    </row>
    <row r="18" spans="1:14" x14ac:dyDescent="0.2">
      <c r="A18" s="69">
        <v>5</v>
      </c>
      <c r="B18" s="71" t="s">
        <v>139</v>
      </c>
      <c r="C18" s="29" t="s">
        <v>226</v>
      </c>
      <c r="D18" s="69">
        <v>1</v>
      </c>
      <c r="E18" s="29">
        <v>2</v>
      </c>
      <c r="F18" s="34">
        <v>0</v>
      </c>
      <c r="G18" s="32">
        <v>3</v>
      </c>
      <c r="H18" s="32">
        <v>2</v>
      </c>
      <c r="I18" s="29">
        <v>0</v>
      </c>
      <c r="J18" s="34">
        <v>0</v>
      </c>
      <c r="K18" s="25">
        <f t="shared" si="0"/>
        <v>7</v>
      </c>
      <c r="L18" s="68">
        <f t="shared" si="1"/>
        <v>6.7142857142857144</v>
      </c>
    </row>
    <row r="19" spans="1:14" x14ac:dyDescent="0.2">
      <c r="A19" s="69">
        <v>6</v>
      </c>
      <c r="B19" s="71" t="s">
        <v>227</v>
      </c>
      <c r="C19" s="29" t="s">
        <v>228</v>
      </c>
      <c r="D19" s="69">
        <v>1</v>
      </c>
      <c r="E19" s="29">
        <v>0</v>
      </c>
      <c r="F19" s="34">
        <v>0</v>
      </c>
      <c r="G19" s="32">
        <v>1</v>
      </c>
      <c r="H19" s="32">
        <v>0</v>
      </c>
      <c r="I19" s="29">
        <v>2</v>
      </c>
      <c r="J19" s="34">
        <v>0</v>
      </c>
      <c r="K19" s="25">
        <f t="shared" si="0"/>
        <v>3</v>
      </c>
      <c r="L19" s="68">
        <f t="shared" si="1"/>
        <v>8.3333333333333339</v>
      </c>
    </row>
    <row r="20" spans="1:14" x14ac:dyDescent="0.2">
      <c r="A20" s="69">
        <v>7</v>
      </c>
      <c r="B20" s="71" t="s">
        <v>229</v>
      </c>
      <c r="C20" s="29" t="s">
        <v>230</v>
      </c>
      <c r="D20" s="69">
        <v>2</v>
      </c>
      <c r="E20" s="29">
        <v>0</v>
      </c>
      <c r="F20" s="34">
        <v>0</v>
      </c>
      <c r="G20" s="32">
        <v>0</v>
      </c>
      <c r="H20" s="32">
        <v>0</v>
      </c>
      <c r="I20" s="29">
        <v>1</v>
      </c>
      <c r="J20" s="34">
        <v>3</v>
      </c>
      <c r="K20" s="25">
        <f t="shared" si="0"/>
        <v>4</v>
      </c>
      <c r="L20" s="68">
        <f t="shared" si="1"/>
        <v>9.75</v>
      </c>
    </row>
    <row r="21" spans="1:14" x14ac:dyDescent="0.2">
      <c r="A21" s="69">
        <v>8.1</v>
      </c>
      <c r="B21" s="71" t="s">
        <v>231</v>
      </c>
      <c r="C21" s="29" t="s">
        <v>232</v>
      </c>
      <c r="D21" s="69">
        <v>2</v>
      </c>
      <c r="E21" s="29">
        <v>8</v>
      </c>
      <c r="F21" s="34">
        <v>2</v>
      </c>
      <c r="G21" s="32">
        <v>2</v>
      </c>
      <c r="H21" s="32">
        <v>1</v>
      </c>
      <c r="I21" s="29">
        <v>3</v>
      </c>
      <c r="J21" s="34">
        <v>0</v>
      </c>
      <c r="K21" s="25">
        <f t="shared" si="0"/>
        <v>16</v>
      </c>
      <c r="L21" s="68">
        <f t="shared" si="1"/>
        <v>6.3125</v>
      </c>
    </row>
    <row r="22" spans="1:14" x14ac:dyDescent="0.2">
      <c r="A22" s="69">
        <v>8.1999999999999993</v>
      </c>
      <c r="B22" s="71" t="s">
        <v>149</v>
      </c>
      <c r="C22" s="29" t="s">
        <v>233</v>
      </c>
      <c r="D22" s="69">
        <v>2</v>
      </c>
      <c r="E22" s="29">
        <v>19</v>
      </c>
      <c r="F22" s="34">
        <v>7</v>
      </c>
      <c r="G22" s="32">
        <v>5</v>
      </c>
      <c r="H22" s="32">
        <v>3</v>
      </c>
      <c r="I22" s="29">
        <v>1</v>
      </c>
      <c r="J22" s="34">
        <v>0</v>
      </c>
      <c r="K22" s="25">
        <f t="shared" si="0"/>
        <v>35</v>
      </c>
      <c r="L22" s="68">
        <f t="shared" si="1"/>
        <v>5.8571428571428568</v>
      </c>
    </row>
    <row r="23" spans="1:14" x14ac:dyDescent="0.2">
      <c r="A23" s="69">
        <v>8.3000000000000007</v>
      </c>
      <c r="B23" s="71" t="s">
        <v>14</v>
      </c>
      <c r="C23" s="29" t="s">
        <v>234</v>
      </c>
      <c r="D23" s="69">
        <v>2</v>
      </c>
      <c r="E23" s="29">
        <v>8</v>
      </c>
      <c r="F23" s="34">
        <v>1</v>
      </c>
      <c r="G23" s="32">
        <v>2</v>
      </c>
      <c r="H23" s="32">
        <v>0</v>
      </c>
      <c r="I23" s="29">
        <v>1</v>
      </c>
      <c r="J23" s="34">
        <v>0</v>
      </c>
      <c r="K23" s="25">
        <f t="shared" si="0"/>
        <v>12</v>
      </c>
      <c r="L23" s="68">
        <f t="shared" si="1"/>
        <v>5.75</v>
      </c>
    </row>
    <row r="24" spans="1:14" x14ac:dyDescent="0.2">
      <c r="A24" s="69">
        <v>9</v>
      </c>
      <c r="B24" s="71" t="s">
        <v>235</v>
      </c>
      <c r="C24" s="29" t="s">
        <v>236</v>
      </c>
      <c r="D24" s="69">
        <v>2</v>
      </c>
      <c r="E24" s="29">
        <v>0</v>
      </c>
      <c r="F24" s="34">
        <v>0</v>
      </c>
      <c r="G24" s="32">
        <v>0</v>
      </c>
      <c r="H24" s="32">
        <v>1</v>
      </c>
      <c r="I24" s="29">
        <v>0</v>
      </c>
      <c r="J24" s="34">
        <v>0</v>
      </c>
      <c r="K24" s="25">
        <f t="shared" si="0"/>
        <v>1</v>
      </c>
      <c r="L24" s="68">
        <f t="shared" si="1"/>
        <v>8</v>
      </c>
    </row>
    <row r="25" spans="1:14" x14ac:dyDescent="0.2">
      <c r="A25" s="69">
        <v>10</v>
      </c>
      <c r="B25" s="71" t="s">
        <v>237</v>
      </c>
      <c r="C25" s="29" t="s">
        <v>238</v>
      </c>
      <c r="D25" s="69">
        <v>2</v>
      </c>
      <c r="E25" s="29">
        <v>12</v>
      </c>
      <c r="F25" s="34">
        <v>5</v>
      </c>
      <c r="G25" s="32">
        <v>5</v>
      </c>
      <c r="H25" s="32">
        <v>2</v>
      </c>
      <c r="I25" s="29">
        <v>0</v>
      </c>
      <c r="J25" s="34">
        <v>0</v>
      </c>
      <c r="K25" s="25">
        <f t="shared" si="0"/>
        <v>24</v>
      </c>
      <c r="L25" s="68">
        <f t="shared" si="1"/>
        <v>5.875</v>
      </c>
    </row>
    <row r="26" spans="1:14" x14ac:dyDescent="0.2">
      <c r="A26" s="69">
        <v>11</v>
      </c>
      <c r="B26" s="71" t="s">
        <v>239</v>
      </c>
      <c r="C26" s="29" t="s">
        <v>240</v>
      </c>
      <c r="D26" s="69">
        <v>2</v>
      </c>
      <c r="E26" s="29">
        <v>0</v>
      </c>
      <c r="F26" s="34">
        <v>2</v>
      </c>
      <c r="G26" s="32">
        <v>2</v>
      </c>
      <c r="H26" s="32">
        <v>0</v>
      </c>
      <c r="I26" s="29">
        <v>0</v>
      </c>
      <c r="J26" s="34">
        <v>0</v>
      </c>
      <c r="K26" s="25">
        <f t="shared" si="0"/>
        <v>4</v>
      </c>
      <c r="L26" s="68">
        <f t="shared" si="1"/>
        <v>6.5</v>
      </c>
    </row>
    <row r="27" spans="1:14" ht="14.25" customHeight="1" x14ac:dyDescent="0.2">
      <c r="A27" s="69">
        <v>12</v>
      </c>
      <c r="B27" s="71" t="s">
        <v>511</v>
      </c>
      <c r="C27" s="29" t="s">
        <v>241</v>
      </c>
      <c r="D27" s="39">
        <v>2</v>
      </c>
      <c r="E27" s="29">
        <v>6</v>
      </c>
      <c r="F27" s="34">
        <v>3</v>
      </c>
      <c r="G27" s="32">
        <v>0</v>
      </c>
      <c r="H27" s="32">
        <v>0</v>
      </c>
      <c r="I27" s="29">
        <v>0</v>
      </c>
      <c r="J27" s="34">
        <v>0</v>
      </c>
      <c r="K27" s="25">
        <f t="shared" si="0"/>
        <v>9</v>
      </c>
      <c r="L27" s="68">
        <f t="shared" si="1"/>
        <v>5.333333333333333</v>
      </c>
    </row>
    <row r="28" spans="1:14" x14ac:dyDescent="0.2">
      <c r="A28" s="69">
        <v>13</v>
      </c>
      <c r="B28" s="71" t="s">
        <v>512</v>
      </c>
      <c r="C28" s="29" t="s">
        <v>241</v>
      </c>
      <c r="D28" s="39">
        <v>2</v>
      </c>
      <c r="E28" s="29">
        <v>0</v>
      </c>
      <c r="F28" s="34">
        <v>5</v>
      </c>
      <c r="G28" s="32">
        <v>3</v>
      </c>
      <c r="H28" s="32">
        <v>7</v>
      </c>
      <c r="I28" s="29">
        <v>13</v>
      </c>
      <c r="J28" s="34">
        <v>3</v>
      </c>
      <c r="K28" s="25">
        <f t="shared" si="0"/>
        <v>31</v>
      </c>
      <c r="L28" s="68">
        <f t="shared" si="1"/>
        <v>8.193548387096774</v>
      </c>
    </row>
    <row r="29" spans="1:14" x14ac:dyDescent="0.2">
      <c r="A29" s="19"/>
      <c r="B29" s="20" t="s">
        <v>8</v>
      </c>
      <c r="C29" s="19"/>
      <c r="D29" s="19"/>
      <c r="E29" s="25">
        <f t="shared" ref="E29:J29" si="2">SUM(E13:E28)</f>
        <v>106</v>
      </c>
      <c r="F29" s="25">
        <f t="shared" si="2"/>
        <v>38</v>
      </c>
      <c r="G29" s="25">
        <f t="shared" si="2"/>
        <v>32</v>
      </c>
      <c r="H29" s="25">
        <f t="shared" si="2"/>
        <v>21</v>
      </c>
      <c r="I29" s="25">
        <f t="shared" si="2"/>
        <v>22</v>
      </c>
      <c r="J29" s="25">
        <f t="shared" si="2"/>
        <v>8</v>
      </c>
      <c r="K29" s="25">
        <f>SUM(K13:K28)</f>
        <v>227</v>
      </c>
      <c r="L29" s="68">
        <f t="shared" si="1"/>
        <v>6.2907488986784141</v>
      </c>
      <c r="N29" s="134">
        <f>SUM(F29:J29)/K29*100</f>
        <v>53.303964757709252</v>
      </c>
    </row>
    <row r="30" spans="1:14" x14ac:dyDescent="0.2">
      <c r="L30" s="134"/>
    </row>
    <row r="31" spans="1:14" x14ac:dyDescent="0.2">
      <c r="A31" s="6"/>
      <c r="B31" s="6"/>
      <c r="C31" s="6"/>
      <c r="D31" s="6"/>
      <c r="E31" s="6"/>
      <c r="F31" s="6"/>
      <c r="G31" s="6"/>
      <c r="H31" s="6"/>
      <c r="I31" s="7"/>
      <c r="J31" s="23"/>
    </row>
    <row r="32" spans="1:14" ht="15.75" thickBot="1" x14ac:dyDescent="0.3">
      <c r="A32" s="3"/>
      <c r="B32" s="12" t="s">
        <v>9</v>
      </c>
      <c r="C32" s="4"/>
      <c r="D32" s="4"/>
      <c r="E32" s="3" t="s">
        <v>545</v>
      </c>
      <c r="F32" s="1"/>
      <c r="G32" s="1"/>
      <c r="H32" s="1"/>
      <c r="I32" s="2"/>
      <c r="J32" s="138"/>
      <c r="K32" s="138"/>
    </row>
    <row r="33" spans="1:12" ht="14.25" thickTop="1" x14ac:dyDescent="0.25">
      <c r="A33" s="3"/>
      <c r="B33" s="5"/>
      <c r="C33" s="4"/>
      <c r="D33" s="4"/>
      <c r="E33" s="1" t="s">
        <v>484</v>
      </c>
      <c r="F33" s="1"/>
      <c r="G33" s="1"/>
      <c r="H33" s="2"/>
      <c r="I33" s="2"/>
    </row>
    <row r="34" spans="1:12" x14ac:dyDescent="0.2">
      <c r="A34" s="53" t="s">
        <v>4</v>
      </c>
      <c r="B34" s="54" t="s">
        <v>1</v>
      </c>
      <c r="C34" s="54" t="s">
        <v>2</v>
      </c>
      <c r="D34" s="56" t="s">
        <v>0</v>
      </c>
      <c r="E34" s="29">
        <v>5</v>
      </c>
      <c r="F34" s="26">
        <v>6</v>
      </c>
      <c r="G34" s="26">
        <v>7</v>
      </c>
      <c r="H34" s="29">
        <v>8</v>
      </c>
      <c r="I34" s="29">
        <v>9</v>
      </c>
      <c r="J34" s="29">
        <v>10</v>
      </c>
      <c r="K34" s="29" t="s">
        <v>486</v>
      </c>
      <c r="L34" s="25" t="s">
        <v>485</v>
      </c>
    </row>
    <row r="35" spans="1:12" x14ac:dyDescent="0.2">
      <c r="A35" s="73">
        <v>1</v>
      </c>
      <c r="B35" s="77" t="s">
        <v>517</v>
      </c>
      <c r="C35" s="53" t="s">
        <v>242</v>
      </c>
      <c r="D35" s="73">
        <v>3</v>
      </c>
      <c r="E35" s="53">
        <v>8</v>
      </c>
      <c r="F35" s="59">
        <v>2</v>
      </c>
      <c r="G35" s="59">
        <v>0</v>
      </c>
      <c r="H35" s="59">
        <v>0</v>
      </c>
      <c r="I35" s="53">
        <v>0</v>
      </c>
      <c r="J35" s="59">
        <v>0</v>
      </c>
      <c r="K35" s="25">
        <f t="shared" ref="K35:K48" si="3">SUM(E35:J35)</f>
        <v>10</v>
      </c>
      <c r="L35" s="68">
        <f t="shared" ref="L35:L49" si="4">(E35*5+F35*6+G35*7+H35*8+I35*9+J35*10)/K35</f>
        <v>5.2</v>
      </c>
    </row>
    <row r="36" spans="1:12" x14ac:dyDescent="0.2">
      <c r="A36" s="73">
        <v>2</v>
      </c>
      <c r="B36" s="77" t="s">
        <v>243</v>
      </c>
      <c r="C36" s="53" t="s">
        <v>244</v>
      </c>
      <c r="D36" s="52">
        <v>3</v>
      </c>
      <c r="E36" s="53">
        <v>1</v>
      </c>
      <c r="F36" s="59">
        <v>0</v>
      </c>
      <c r="G36" s="59">
        <v>0</v>
      </c>
      <c r="H36" s="59">
        <v>0</v>
      </c>
      <c r="I36" s="53">
        <v>0</v>
      </c>
      <c r="J36" s="59">
        <v>0</v>
      </c>
      <c r="K36" s="25">
        <f t="shared" si="3"/>
        <v>1</v>
      </c>
      <c r="L36" s="68">
        <f t="shared" si="4"/>
        <v>5</v>
      </c>
    </row>
    <row r="37" spans="1:12" x14ac:dyDescent="0.2">
      <c r="A37" s="73">
        <v>3</v>
      </c>
      <c r="B37" s="77" t="s">
        <v>245</v>
      </c>
      <c r="C37" s="53" t="s">
        <v>246</v>
      </c>
      <c r="D37" s="73">
        <v>3</v>
      </c>
      <c r="E37" s="53">
        <v>0</v>
      </c>
      <c r="F37" s="59">
        <v>0</v>
      </c>
      <c r="G37" s="59">
        <v>1</v>
      </c>
      <c r="H37" s="59">
        <v>0</v>
      </c>
      <c r="I37" s="53">
        <v>0</v>
      </c>
      <c r="J37" s="59">
        <v>0</v>
      </c>
      <c r="K37" s="25">
        <f t="shared" si="3"/>
        <v>1</v>
      </c>
      <c r="L37" s="68">
        <f t="shared" si="4"/>
        <v>7</v>
      </c>
    </row>
    <row r="38" spans="1:12" x14ac:dyDescent="0.2">
      <c r="A38" s="73">
        <v>4</v>
      </c>
      <c r="B38" s="77" t="s">
        <v>247</v>
      </c>
      <c r="C38" s="53" t="s">
        <v>248</v>
      </c>
      <c r="D38" s="73">
        <v>3</v>
      </c>
      <c r="E38" s="53">
        <v>0</v>
      </c>
      <c r="F38" s="59">
        <v>0</v>
      </c>
      <c r="G38" s="59">
        <v>1</v>
      </c>
      <c r="H38" s="59">
        <v>0</v>
      </c>
      <c r="I38" s="53">
        <v>0</v>
      </c>
      <c r="J38" s="59">
        <v>0</v>
      </c>
      <c r="K38" s="25">
        <f t="shared" si="3"/>
        <v>1</v>
      </c>
      <c r="L38" s="68">
        <f t="shared" si="4"/>
        <v>7</v>
      </c>
    </row>
    <row r="39" spans="1:12" x14ac:dyDescent="0.2">
      <c r="A39" s="73">
        <v>5</v>
      </c>
      <c r="B39" s="77" t="s">
        <v>249</v>
      </c>
      <c r="C39" s="53" t="s">
        <v>250</v>
      </c>
      <c r="D39" s="73">
        <v>3</v>
      </c>
      <c r="E39" s="53">
        <v>0</v>
      </c>
      <c r="F39" s="59">
        <v>3</v>
      </c>
      <c r="G39" s="59">
        <v>1</v>
      </c>
      <c r="H39" s="59">
        <v>0</v>
      </c>
      <c r="I39" s="53">
        <v>0</v>
      </c>
      <c r="J39" s="59">
        <v>0</v>
      </c>
      <c r="K39" s="25">
        <f t="shared" si="3"/>
        <v>4</v>
      </c>
      <c r="L39" s="68">
        <f t="shared" si="4"/>
        <v>6.25</v>
      </c>
    </row>
    <row r="40" spans="1:12" x14ac:dyDescent="0.2">
      <c r="A40" s="73">
        <v>6</v>
      </c>
      <c r="B40" s="77" t="s">
        <v>46</v>
      </c>
      <c r="C40" s="53" t="s">
        <v>251</v>
      </c>
      <c r="D40" s="73">
        <v>3</v>
      </c>
      <c r="E40" s="53">
        <v>0</v>
      </c>
      <c r="F40" s="59">
        <v>0</v>
      </c>
      <c r="G40" s="59">
        <v>0</v>
      </c>
      <c r="H40" s="59">
        <v>1</v>
      </c>
      <c r="I40" s="53">
        <v>1</v>
      </c>
      <c r="J40" s="59">
        <v>0</v>
      </c>
      <c r="K40" s="25">
        <f t="shared" si="3"/>
        <v>2</v>
      </c>
      <c r="L40" s="68">
        <f t="shared" si="4"/>
        <v>8.5</v>
      </c>
    </row>
    <row r="41" spans="1:12" x14ac:dyDescent="0.2">
      <c r="A41" s="73">
        <v>7</v>
      </c>
      <c r="B41" s="77" t="s">
        <v>252</v>
      </c>
      <c r="C41" s="53" t="s">
        <v>253</v>
      </c>
      <c r="D41" s="73">
        <v>3</v>
      </c>
      <c r="E41" s="53">
        <v>0</v>
      </c>
      <c r="F41" s="59">
        <v>1</v>
      </c>
      <c r="G41" s="59">
        <v>0</v>
      </c>
      <c r="H41" s="59">
        <v>0</v>
      </c>
      <c r="I41" s="53">
        <v>2</v>
      </c>
      <c r="J41" s="59">
        <v>0</v>
      </c>
      <c r="K41" s="25">
        <f t="shared" si="3"/>
        <v>3</v>
      </c>
      <c r="L41" s="68">
        <f t="shared" si="4"/>
        <v>8</v>
      </c>
    </row>
    <row r="42" spans="1:12" x14ac:dyDescent="0.2">
      <c r="A42" s="73">
        <v>1</v>
      </c>
      <c r="B42" s="77" t="s">
        <v>518</v>
      </c>
      <c r="C42" s="53" t="s">
        <v>242</v>
      </c>
      <c r="D42" s="73">
        <v>4</v>
      </c>
      <c r="E42" s="53">
        <v>1</v>
      </c>
      <c r="F42" s="59">
        <v>0</v>
      </c>
      <c r="G42" s="59">
        <v>0</v>
      </c>
      <c r="H42" s="59">
        <v>3</v>
      </c>
      <c r="I42" s="53">
        <v>4</v>
      </c>
      <c r="J42" s="59">
        <v>0</v>
      </c>
      <c r="K42" s="25">
        <f t="shared" si="3"/>
        <v>8</v>
      </c>
      <c r="L42" s="68">
        <f t="shared" si="4"/>
        <v>8.125</v>
      </c>
    </row>
    <row r="43" spans="1:12" x14ac:dyDescent="0.2">
      <c r="A43" s="73">
        <v>2</v>
      </c>
      <c r="B43" s="77" t="s">
        <v>243</v>
      </c>
      <c r="C43" s="53" t="s">
        <v>244</v>
      </c>
      <c r="D43" s="52">
        <v>4</v>
      </c>
      <c r="E43" s="53">
        <v>0</v>
      </c>
      <c r="F43" s="59">
        <v>1</v>
      </c>
      <c r="G43" s="59">
        <v>1</v>
      </c>
      <c r="H43" s="59">
        <v>0</v>
      </c>
      <c r="I43" s="53">
        <v>1</v>
      </c>
      <c r="J43" s="59">
        <v>10</v>
      </c>
      <c r="K43" s="25">
        <f t="shared" si="3"/>
        <v>13</v>
      </c>
      <c r="L43" s="68">
        <f t="shared" si="4"/>
        <v>9.384615384615385</v>
      </c>
    </row>
    <row r="44" spans="1:12" x14ac:dyDescent="0.2">
      <c r="A44" s="73">
        <v>3</v>
      </c>
      <c r="B44" s="77" t="s">
        <v>254</v>
      </c>
      <c r="C44" s="53" t="s">
        <v>255</v>
      </c>
      <c r="D44" s="73">
        <v>4</v>
      </c>
      <c r="E44" s="53">
        <v>0</v>
      </c>
      <c r="F44" s="59">
        <v>1</v>
      </c>
      <c r="G44" s="59">
        <v>0</v>
      </c>
      <c r="H44" s="59">
        <v>1</v>
      </c>
      <c r="I44" s="53">
        <v>5</v>
      </c>
      <c r="J44" s="59">
        <v>0</v>
      </c>
      <c r="K44" s="25">
        <f t="shared" si="3"/>
        <v>7</v>
      </c>
      <c r="L44" s="68">
        <f t="shared" si="4"/>
        <v>8.4285714285714288</v>
      </c>
    </row>
    <row r="45" spans="1:12" x14ac:dyDescent="0.2">
      <c r="A45" s="73">
        <v>4</v>
      </c>
      <c r="B45" s="77" t="s">
        <v>256</v>
      </c>
      <c r="C45" s="53" t="s">
        <v>257</v>
      </c>
      <c r="D45" s="73">
        <v>4</v>
      </c>
      <c r="E45" s="53">
        <v>5</v>
      </c>
      <c r="F45" s="59">
        <v>0</v>
      </c>
      <c r="G45" s="59">
        <v>4</v>
      </c>
      <c r="H45" s="59">
        <v>0</v>
      </c>
      <c r="I45" s="53">
        <v>0</v>
      </c>
      <c r="J45" s="59">
        <v>0</v>
      </c>
      <c r="K45" s="25">
        <f t="shared" si="3"/>
        <v>9</v>
      </c>
      <c r="L45" s="68">
        <f t="shared" si="4"/>
        <v>5.8888888888888893</v>
      </c>
    </row>
    <row r="46" spans="1:12" x14ac:dyDescent="0.2">
      <c r="A46" s="73">
        <v>5</v>
      </c>
      <c r="B46" s="77" t="s">
        <v>258</v>
      </c>
      <c r="C46" s="53" t="s">
        <v>259</v>
      </c>
      <c r="D46" s="73">
        <v>4</v>
      </c>
      <c r="E46" s="53">
        <v>0</v>
      </c>
      <c r="F46" s="59">
        <v>10</v>
      </c>
      <c r="G46" s="59">
        <v>4</v>
      </c>
      <c r="H46" s="59">
        <v>4</v>
      </c>
      <c r="I46" s="53">
        <v>1</v>
      </c>
      <c r="J46" s="59">
        <v>0</v>
      </c>
      <c r="K46" s="25">
        <f t="shared" si="3"/>
        <v>19</v>
      </c>
      <c r="L46" s="68">
        <f t="shared" si="4"/>
        <v>6.7894736842105265</v>
      </c>
    </row>
    <row r="47" spans="1:12" x14ac:dyDescent="0.2">
      <c r="A47" s="73">
        <v>6</v>
      </c>
      <c r="B47" s="77" t="s">
        <v>513</v>
      </c>
      <c r="C47" s="53" t="s">
        <v>260</v>
      </c>
      <c r="D47" s="73">
        <v>4</v>
      </c>
      <c r="E47" s="53">
        <v>0</v>
      </c>
      <c r="F47" s="59">
        <v>2</v>
      </c>
      <c r="G47" s="59">
        <v>1</v>
      </c>
      <c r="H47" s="59">
        <v>0</v>
      </c>
      <c r="I47" s="53">
        <v>0</v>
      </c>
      <c r="J47" s="59">
        <v>0</v>
      </c>
      <c r="K47" s="25">
        <f t="shared" si="3"/>
        <v>3</v>
      </c>
      <c r="L47" s="68">
        <f t="shared" si="4"/>
        <v>6.333333333333333</v>
      </c>
    </row>
    <row r="48" spans="1:12" ht="22.5" x14ac:dyDescent="0.2">
      <c r="A48" s="73">
        <v>7</v>
      </c>
      <c r="B48" s="77" t="s">
        <v>514</v>
      </c>
      <c r="C48" s="53" t="s">
        <v>261</v>
      </c>
      <c r="D48" s="52">
        <v>4</v>
      </c>
      <c r="E48" s="53">
        <v>2</v>
      </c>
      <c r="F48" s="100">
        <v>1</v>
      </c>
      <c r="G48" s="59">
        <v>3</v>
      </c>
      <c r="H48" s="59">
        <v>3</v>
      </c>
      <c r="I48" s="53">
        <v>0</v>
      </c>
      <c r="J48" s="59">
        <v>0</v>
      </c>
      <c r="K48" s="25">
        <f t="shared" si="3"/>
        <v>9</v>
      </c>
      <c r="L48" s="68">
        <f t="shared" si="4"/>
        <v>6.7777777777777777</v>
      </c>
    </row>
    <row r="49" spans="1:14" x14ac:dyDescent="0.2">
      <c r="A49" s="60"/>
      <c r="B49" s="61" t="s">
        <v>8</v>
      </c>
      <c r="C49" s="60"/>
      <c r="D49" s="60"/>
      <c r="E49" s="25">
        <f t="shared" ref="E49:J49" si="5">SUM(E35:E48)</f>
        <v>17</v>
      </c>
      <c r="F49" s="25">
        <f t="shared" si="5"/>
        <v>21</v>
      </c>
      <c r="G49" s="25">
        <f t="shared" si="5"/>
        <v>16</v>
      </c>
      <c r="H49" s="25">
        <f t="shared" si="5"/>
        <v>12</v>
      </c>
      <c r="I49" s="25">
        <f t="shared" si="5"/>
        <v>14</v>
      </c>
      <c r="J49" s="25">
        <f t="shared" si="5"/>
        <v>10</v>
      </c>
      <c r="K49" s="25">
        <f>SUM(K35:K48)</f>
        <v>90</v>
      </c>
      <c r="L49" s="68">
        <f t="shared" si="4"/>
        <v>7.166666666666667</v>
      </c>
      <c r="N49" s="134">
        <f>SUM(F49:J49)/K49*100</f>
        <v>81.111111111111114</v>
      </c>
    </row>
    <row r="50" spans="1:14" x14ac:dyDescent="0.2">
      <c r="L50" s="134"/>
    </row>
    <row r="51" spans="1:14" x14ac:dyDescent="0.2">
      <c r="J51" s="23"/>
    </row>
    <row r="52" spans="1:14" ht="15.75" thickBot="1" x14ac:dyDescent="0.3">
      <c r="A52" s="3"/>
      <c r="B52" s="12" t="s">
        <v>16</v>
      </c>
      <c r="C52" s="4"/>
      <c r="D52" s="4"/>
      <c r="E52" s="3" t="s">
        <v>545</v>
      </c>
      <c r="F52" s="1"/>
      <c r="G52" s="1"/>
      <c r="H52" s="1"/>
      <c r="I52" s="2"/>
      <c r="J52" s="138"/>
      <c r="K52" s="138"/>
    </row>
    <row r="53" spans="1:14" ht="14.25" thickTop="1" x14ac:dyDescent="0.25">
      <c r="A53" s="3"/>
      <c r="B53" s="5"/>
      <c r="C53" s="4"/>
      <c r="D53" s="4"/>
      <c r="E53" s="1" t="s">
        <v>484</v>
      </c>
      <c r="F53" s="1"/>
      <c r="G53" s="1"/>
      <c r="H53" s="2"/>
      <c r="I53" s="2"/>
    </row>
    <row r="54" spans="1:14" x14ac:dyDescent="0.2">
      <c r="A54" s="26" t="s">
        <v>4</v>
      </c>
      <c r="B54" s="27" t="s">
        <v>1</v>
      </c>
      <c r="C54" s="27" t="s">
        <v>2</v>
      </c>
      <c r="D54" s="28" t="s">
        <v>0</v>
      </c>
      <c r="E54" s="29">
        <v>5</v>
      </c>
      <c r="F54" s="26">
        <v>6</v>
      </c>
      <c r="G54" s="26">
        <v>7</v>
      </c>
      <c r="H54" s="29">
        <v>8</v>
      </c>
      <c r="I54" s="29">
        <v>9</v>
      </c>
      <c r="J54" s="29">
        <v>10</v>
      </c>
      <c r="K54" s="29" t="s">
        <v>486</v>
      </c>
      <c r="L54" s="25" t="s">
        <v>485</v>
      </c>
    </row>
    <row r="55" spans="1:14" x14ac:dyDescent="0.2">
      <c r="A55" s="69">
        <v>1</v>
      </c>
      <c r="B55" s="46" t="s">
        <v>262</v>
      </c>
      <c r="C55" s="78" t="s">
        <v>263</v>
      </c>
      <c r="D55" s="69">
        <v>5</v>
      </c>
      <c r="E55" s="29">
        <v>0</v>
      </c>
      <c r="F55" s="29">
        <v>0</v>
      </c>
      <c r="G55" s="32">
        <v>0</v>
      </c>
      <c r="H55" s="32">
        <v>0</v>
      </c>
      <c r="I55" s="29">
        <v>1</v>
      </c>
      <c r="J55" s="34">
        <v>0</v>
      </c>
      <c r="K55" s="25">
        <f t="shared" ref="K55:K66" si="6">SUM(E55:J55)</f>
        <v>1</v>
      </c>
      <c r="L55" s="68">
        <f t="shared" ref="L55:L66" si="7">(E55*5+F55*6+G55*7+H55*8+I55*9+J55*10)/K55</f>
        <v>9</v>
      </c>
    </row>
    <row r="56" spans="1:14" x14ac:dyDescent="0.2">
      <c r="A56" s="69">
        <v>2</v>
      </c>
      <c r="B56" s="46" t="s">
        <v>264</v>
      </c>
      <c r="C56" s="78" t="s">
        <v>265</v>
      </c>
      <c r="D56" s="69">
        <v>5</v>
      </c>
      <c r="E56" s="29">
        <v>1</v>
      </c>
      <c r="F56" s="29">
        <v>2</v>
      </c>
      <c r="G56" s="32">
        <v>4</v>
      </c>
      <c r="H56" s="32">
        <v>6</v>
      </c>
      <c r="I56" s="29">
        <v>9</v>
      </c>
      <c r="J56" s="34">
        <v>0</v>
      </c>
      <c r="K56" s="25">
        <f t="shared" si="6"/>
        <v>22</v>
      </c>
      <c r="L56" s="68">
        <f t="shared" si="7"/>
        <v>7.9090909090909092</v>
      </c>
    </row>
    <row r="57" spans="1:14" x14ac:dyDescent="0.2">
      <c r="A57" s="69"/>
      <c r="B57" s="46" t="s">
        <v>550</v>
      </c>
      <c r="C57" s="78"/>
      <c r="D57" s="69"/>
      <c r="E57" s="29">
        <v>2</v>
      </c>
      <c r="F57" s="29">
        <v>1</v>
      </c>
      <c r="G57" s="32">
        <v>0</v>
      </c>
      <c r="H57" s="32">
        <v>0</v>
      </c>
      <c r="I57" s="29">
        <v>1</v>
      </c>
      <c r="J57" s="34">
        <v>0</v>
      </c>
      <c r="K57" s="25">
        <f t="shared" si="6"/>
        <v>4</v>
      </c>
      <c r="L57" s="68">
        <f t="shared" si="7"/>
        <v>6.25</v>
      </c>
    </row>
    <row r="58" spans="1:14" x14ac:dyDescent="0.2">
      <c r="A58" s="69">
        <v>3</v>
      </c>
      <c r="B58" s="46" t="s">
        <v>266</v>
      </c>
      <c r="C58" s="78" t="s">
        <v>267</v>
      </c>
      <c r="D58" s="69">
        <v>5</v>
      </c>
      <c r="E58" s="29">
        <v>0</v>
      </c>
      <c r="F58" s="29">
        <v>0</v>
      </c>
      <c r="G58" s="32">
        <v>1</v>
      </c>
      <c r="H58" s="32">
        <v>0</v>
      </c>
      <c r="I58" s="29">
        <v>0</v>
      </c>
      <c r="J58" s="34">
        <v>0</v>
      </c>
      <c r="K58" s="25">
        <f t="shared" si="6"/>
        <v>1</v>
      </c>
      <c r="L58" s="68">
        <f t="shared" si="7"/>
        <v>7</v>
      </c>
    </row>
    <row r="59" spans="1:14" x14ac:dyDescent="0.2">
      <c r="A59" s="69">
        <v>4</v>
      </c>
      <c r="B59" s="46" t="s">
        <v>268</v>
      </c>
      <c r="C59" s="78" t="s">
        <v>269</v>
      </c>
      <c r="D59" s="69">
        <v>5</v>
      </c>
      <c r="E59" s="29">
        <v>0</v>
      </c>
      <c r="F59" s="29">
        <v>0</v>
      </c>
      <c r="G59" s="32">
        <v>0</v>
      </c>
      <c r="H59" s="32">
        <v>0</v>
      </c>
      <c r="I59" s="29">
        <v>0</v>
      </c>
      <c r="J59" s="34">
        <v>0</v>
      </c>
      <c r="K59" s="25">
        <f t="shared" si="6"/>
        <v>0</v>
      </c>
      <c r="L59" s="68"/>
    </row>
    <row r="60" spans="1:14" x14ac:dyDescent="0.2">
      <c r="A60" s="69">
        <v>5</v>
      </c>
      <c r="B60" s="46" t="s">
        <v>270</v>
      </c>
      <c r="C60" s="78" t="s">
        <v>271</v>
      </c>
      <c r="D60" s="69">
        <v>5</v>
      </c>
      <c r="E60" s="29">
        <v>0</v>
      </c>
      <c r="F60" s="29">
        <v>1</v>
      </c>
      <c r="G60" s="32">
        <v>0</v>
      </c>
      <c r="H60" s="32">
        <v>0</v>
      </c>
      <c r="I60" s="29">
        <v>0</v>
      </c>
      <c r="J60" s="34">
        <v>0</v>
      </c>
      <c r="K60" s="25">
        <f t="shared" si="6"/>
        <v>1</v>
      </c>
      <c r="L60" s="68">
        <f t="shared" si="7"/>
        <v>6</v>
      </c>
    </row>
    <row r="61" spans="1:14" x14ac:dyDescent="0.2">
      <c r="A61" s="69">
        <v>6</v>
      </c>
      <c r="B61" s="46" t="s">
        <v>272</v>
      </c>
      <c r="C61" s="78" t="s">
        <v>273</v>
      </c>
      <c r="D61" s="69">
        <v>6</v>
      </c>
      <c r="E61" s="29">
        <v>0</v>
      </c>
      <c r="F61" s="29">
        <v>0</v>
      </c>
      <c r="G61" s="32">
        <v>0</v>
      </c>
      <c r="H61" s="32">
        <v>2</v>
      </c>
      <c r="I61" s="29">
        <v>1</v>
      </c>
      <c r="J61" s="34">
        <v>0</v>
      </c>
      <c r="K61" s="25">
        <f t="shared" si="6"/>
        <v>3</v>
      </c>
      <c r="L61" s="68">
        <f t="shared" si="7"/>
        <v>8.3333333333333339</v>
      </c>
    </row>
    <row r="62" spans="1:14" x14ac:dyDescent="0.2">
      <c r="A62" s="69">
        <v>7</v>
      </c>
      <c r="B62" s="46" t="s">
        <v>274</v>
      </c>
      <c r="C62" s="78" t="s">
        <v>275</v>
      </c>
      <c r="D62" s="69">
        <v>6</v>
      </c>
      <c r="E62" s="29">
        <v>1</v>
      </c>
      <c r="F62" s="29">
        <v>0</v>
      </c>
      <c r="G62" s="32">
        <v>0</v>
      </c>
      <c r="H62" s="32">
        <v>0</v>
      </c>
      <c r="I62" s="29">
        <v>0</v>
      </c>
      <c r="J62" s="34">
        <v>0</v>
      </c>
      <c r="K62" s="25">
        <f t="shared" si="6"/>
        <v>1</v>
      </c>
      <c r="L62" s="68">
        <f t="shared" si="7"/>
        <v>5</v>
      </c>
    </row>
    <row r="63" spans="1:14" x14ac:dyDescent="0.2">
      <c r="A63" s="69">
        <v>8</v>
      </c>
      <c r="B63" s="46" t="s">
        <v>276</v>
      </c>
      <c r="C63" s="78" t="s">
        <v>277</v>
      </c>
      <c r="D63" s="69">
        <v>6</v>
      </c>
      <c r="E63" s="29">
        <v>0</v>
      </c>
      <c r="F63" s="29">
        <v>0</v>
      </c>
      <c r="G63" s="32">
        <v>0</v>
      </c>
      <c r="H63" s="32">
        <v>2</v>
      </c>
      <c r="I63" s="29">
        <v>0</v>
      </c>
      <c r="J63" s="34">
        <v>0</v>
      </c>
      <c r="K63" s="25">
        <f t="shared" si="6"/>
        <v>2</v>
      </c>
      <c r="L63" s="68">
        <f t="shared" si="7"/>
        <v>8</v>
      </c>
    </row>
    <row r="64" spans="1:14" x14ac:dyDescent="0.2">
      <c r="A64" s="69">
        <v>9</v>
      </c>
      <c r="B64" s="46" t="s">
        <v>515</v>
      </c>
      <c r="C64" s="78" t="s">
        <v>278</v>
      </c>
      <c r="D64" s="69">
        <v>6</v>
      </c>
      <c r="E64" s="29">
        <v>0</v>
      </c>
      <c r="F64" s="29">
        <v>0</v>
      </c>
      <c r="G64" s="32">
        <v>0</v>
      </c>
      <c r="H64" s="32">
        <v>0</v>
      </c>
      <c r="I64" s="29">
        <v>0</v>
      </c>
      <c r="J64" s="34">
        <v>0</v>
      </c>
      <c r="K64" s="25">
        <f t="shared" si="6"/>
        <v>0</v>
      </c>
      <c r="L64" s="68"/>
    </row>
    <row r="65" spans="1:14" x14ac:dyDescent="0.2">
      <c r="A65" s="69">
        <v>10</v>
      </c>
      <c r="B65" s="46" t="s">
        <v>516</v>
      </c>
      <c r="C65" s="78" t="s">
        <v>278</v>
      </c>
      <c r="D65" s="69">
        <v>6</v>
      </c>
      <c r="E65" s="29">
        <v>0</v>
      </c>
      <c r="F65" s="29">
        <v>1</v>
      </c>
      <c r="G65" s="32">
        <v>1</v>
      </c>
      <c r="H65" s="32">
        <v>0</v>
      </c>
      <c r="I65" s="29">
        <v>0</v>
      </c>
      <c r="J65" s="34">
        <v>0</v>
      </c>
      <c r="K65" s="25">
        <f t="shared" si="6"/>
        <v>2</v>
      </c>
      <c r="L65" s="68">
        <f t="shared" si="7"/>
        <v>6.5</v>
      </c>
    </row>
    <row r="66" spans="1:14" x14ac:dyDescent="0.2">
      <c r="A66" s="19"/>
      <c r="B66" s="20" t="s">
        <v>8</v>
      </c>
      <c r="C66" s="19"/>
      <c r="D66" s="19"/>
      <c r="E66" s="25">
        <f t="shared" ref="E66:J66" si="8">SUM(E55:E65)</f>
        <v>4</v>
      </c>
      <c r="F66" s="25">
        <f t="shared" si="8"/>
        <v>5</v>
      </c>
      <c r="G66" s="25">
        <f t="shared" si="8"/>
        <v>6</v>
      </c>
      <c r="H66" s="25">
        <f t="shared" si="8"/>
        <v>10</v>
      </c>
      <c r="I66" s="25">
        <f t="shared" si="8"/>
        <v>12</v>
      </c>
      <c r="J66" s="25">
        <f t="shared" si="8"/>
        <v>0</v>
      </c>
      <c r="K66" s="25">
        <f t="shared" si="6"/>
        <v>37</v>
      </c>
      <c r="L66" s="68">
        <f t="shared" si="7"/>
        <v>7.5675675675675675</v>
      </c>
      <c r="N66" s="134">
        <f>SUM(F66:J66)/K66*100</f>
        <v>89.189189189189193</v>
      </c>
    </row>
    <row r="67" spans="1:14" x14ac:dyDescent="0.2">
      <c r="L67" s="134"/>
    </row>
    <row r="69" spans="1:14" x14ac:dyDescent="0.2">
      <c r="C69" s="66"/>
      <c r="D69" s="58" t="s">
        <v>488</v>
      </c>
      <c r="E69" s="36"/>
      <c r="F69" s="113"/>
      <c r="G69" s="108"/>
      <c r="H69" s="108"/>
      <c r="I69" s="108"/>
      <c r="J69" s="108"/>
    </row>
    <row r="70" spans="1:14" x14ac:dyDescent="0.2">
      <c r="C70" s="36" t="s">
        <v>485</v>
      </c>
      <c r="D70" s="30" t="s">
        <v>543</v>
      </c>
      <c r="E70" s="30" t="s">
        <v>554</v>
      </c>
      <c r="F70" s="99" t="s">
        <v>553</v>
      </c>
      <c r="G70" s="116"/>
      <c r="H70" s="116"/>
      <c r="I70" s="111"/>
      <c r="J70" s="108"/>
    </row>
    <row r="71" spans="1:14" x14ac:dyDescent="0.2">
      <c r="C71" s="65" t="s">
        <v>478</v>
      </c>
      <c r="D71" s="68">
        <v>6.3</v>
      </c>
      <c r="E71" s="25"/>
      <c r="F71" s="114"/>
      <c r="G71" s="64"/>
      <c r="H71" s="64"/>
      <c r="I71" s="64"/>
      <c r="J71" s="64"/>
    </row>
    <row r="72" spans="1:14" x14ac:dyDescent="0.2">
      <c r="C72" s="65" t="s">
        <v>479</v>
      </c>
      <c r="D72" s="68">
        <v>7.2</v>
      </c>
      <c r="E72" s="25"/>
      <c r="F72" s="114"/>
      <c r="G72" s="108"/>
      <c r="H72" s="108"/>
      <c r="I72" s="108"/>
      <c r="J72" s="64"/>
    </row>
    <row r="73" spans="1:14" x14ac:dyDescent="0.2">
      <c r="C73" s="65" t="s">
        <v>480</v>
      </c>
      <c r="D73" s="68">
        <v>7.6</v>
      </c>
      <c r="E73" s="25"/>
      <c r="F73" s="114"/>
      <c r="G73" s="116"/>
      <c r="H73" s="116"/>
      <c r="I73" s="111"/>
      <c r="J73" s="64"/>
    </row>
    <row r="74" spans="1:14" x14ac:dyDescent="0.2">
      <c r="C74" s="65" t="s">
        <v>8</v>
      </c>
      <c r="D74" s="104"/>
      <c r="E74" s="105"/>
      <c r="F74" s="107"/>
      <c r="G74" s="112"/>
      <c r="H74" s="112"/>
      <c r="I74" s="112"/>
      <c r="J74" s="112"/>
    </row>
  </sheetData>
  <mergeCells count="3">
    <mergeCell ref="J10:K10"/>
    <mergeCell ref="J32:K32"/>
    <mergeCell ref="J52:K52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L31" sqref="L31"/>
    </sheetView>
  </sheetViews>
  <sheetFormatPr defaultRowHeight="12.75" x14ac:dyDescent="0.2"/>
  <cols>
    <col min="1" max="1" width="5" customWidth="1"/>
    <col min="2" max="2" width="33" bestFit="1" customWidth="1"/>
    <col min="3" max="3" width="12.7109375" customWidth="1"/>
    <col min="4" max="5" width="4.85546875" customWidth="1"/>
    <col min="6" max="6" width="6" customWidth="1"/>
    <col min="7" max="7" width="4.7109375" customWidth="1"/>
    <col min="8" max="9" width="5.5703125" customWidth="1"/>
    <col min="10" max="10" width="6.42578125" customWidth="1"/>
    <col min="11" max="11" width="7.42578125" customWidth="1"/>
    <col min="12" max="12" width="8" customWidth="1"/>
  </cols>
  <sheetData>
    <row r="1" spans="1:12" ht="15" x14ac:dyDescent="0.25">
      <c r="A1" s="13" t="s">
        <v>121</v>
      </c>
    </row>
    <row r="2" spans="1:12" ht="15" x14ac:dyDescent="0.25">
      <c r="A2" s="18" t="s">
        <v>475</v>
      </c>
    </row>
    <row r="3" spans="1:12" ht="15" x14ac:dyDescent="0.2">
      <c r="A3" s="9" t="s">
        <v>3</v>
      </c>
    </row>
    <row r="5" spans="1:12" x14ac:dyDescent="0.2">
      <c r="B5" s="14" t="s">
        <v>5</v>
      </c>
      <c r="C5" s="101" t="s">
        <v>570</v>
      </c>
    </row>
    <row r="6" spans="1:12" x14ac:dyDescent="0.2">
      <c r="B6" s="14" t="s">
        <v>6</v>
      </c>
      <c r="C6" s="101" t="s">
        <v>567</v>
      </c>
    </row>
    <row r="8" spans="1:12" ht="20.25" thickBot="1" x14ac:dyDescent="0.35">
      <c r="B8" s="11" t="s">
        <v>483</v>
      </c>
      <c r="C8" s="10"/>
      <c r="F8" s="8" t="s">
        <v>15</v>
      </c>
      <c r="H8" s="15" t="s">
        <v>542</v>
      </c>
    </row>
    <row r="9" spans="1:12" ht="13.5" thickTop="1" x14ac:dyDescent="0.2"/>
    <row r="10" spans="1:12" s="122" customFormat="1" ht="15.75" thickBot="1" x14ac:dyDescent="0.25">
      <c r="A10" s="123"/>
      <c r="B10" s="120" t="s">
        <v>7</v>
      </c>
      <c r="C10" s="124"/>
      <c r="D10" s="124"/>
      <c r="E10" s="117" t="s">
        <v>545</v>
      </c>
      <c r="F10" s="118"/>
      <c r="G10" s="118"/>
      <c r="H10" s="118"/>
      <c r="I10" s="119"/>
      <c r="J10" s="139"/>
      <c r="K10" s="139"/>
    </row>
    <row r="11" spans="1:12" ht="13.5" thickTop="1" x14ac:dyDescent="0.2">
      <c r="A11" s="89"/>
      <c r="B11" s="92"/>
      <c r="C11" s="90"/>
      <c r="D11" s="90"/>
      <c r="E11" s="66" t="s">
        <v>484</v>
      </c>
      <c r="F11" s="66"/>
      <c r="G11" s="66"/>
      <c r="H11" s="91"/>
      <c r="I11" s="91"/>
      <c r="J11" s="66"/>
      <c r="K11" s="66"/>
      <c r="L11" s="66"/>
    </row>
    <row r="12" spans="1:12" ht="22.5" x14ac:dyDescent="0.2">
      <c r="A12" s="26" t="s">
        <v>4</v>
      </c>
      <c r="B12" s="27" t="s">
        <v>1</v>
      </c>
      <c r="C12" s="27" t="s">
        <v>2</v>
      </c>
      <c r="D12" s="28" t="s">
        <v>0</v>
      </c>
      <c r="E12" s="29">
        <v>5</v>
      </c>
      <c r="F12" s="26">
        <v>6</v>
      </c>
      <c r="G12" s="26">
        <v>7</v>
      </c>
      <c r="H12" s="29">
        <v>8</v>
      </c>
      <c r="I12" s="29">
        <v>9</v>
      </c>
      <c r="J12" s="29">
        <v>10</v>
      </c>
      <c r="K12" s="29" t="s">
        <v>486</v>
      </c>
      <c r="L12" s="25" t="s">
        <v>485</v>
      </c>
    </row>
    <row r="13" spans="1:12" x14ac:dyDescent="0.2">
      <c r="A13" s="39">
        <v>1</v>
      </c>
      <c r="B13" s="56" t="s">
        <v>313</v>
      </c>
      <c r="C13" s="52" t="s">
        <v>279</v>
      </c>
      <c r="D13" s="39">
        <v>1</v>
      </c>
      <c r="E13" s="29">
        <v>0</v>
      </c>
      <c r="F13" s="29">
        <v>2</v>
      </c>
      <c r="G13" s="32">
        <v>2</v>
      </c>
      <c r="H13" s="32">
        <v>0</v>
      </c>
      <c r="I13" s="29">
        <v>3</v>
      </c>
      <c r="J13" s="34">
        <v>0</v>
      </c>
      <c r="K13" s="25">
        <f t="shared" ref="K13:K30" si="0">SUM(E13:J13)</f>
        <v>7</v>
      </c>
      <c r="L13" s="68">
        <f t="shared" ref="L13:L30" si="1">(E13*5+F13*6+G13*7+H13*8+I13*9+J13*10)/K13</f>
        <v>7.5714285714285712</v>
      </c>
    </row>
    <row r="14" spans="1:12" x14ac:dyDescent="0.2">
      <c r="A14" s="39">
        <v>2.1</v>
      </c>
      <c r="B14" s="56" t="s">
        <v>490</v>
      </c>
      <c r="C14" s="52" t="s">
        <v>280</v>
      </c>
      <c r="D14" s="39">
        <v>1</v>
      </c>
      <c r="E14" s="29">
        <v>0</v>
      </c>
      <c r="F14" s="29">
        <v>3</v>
      </c>
      <c r="G14" s="32">
        <v>0</v>
      </c>
      <c r="H14" s="32">
        <v>0</v>
      </c>
      <c r="I14" s="29">
        <v>0</v>
      </c>
      <c r="J14" s="34">
        <v>0</v>
      </c>
      <c r="K14" s="25">
        <f t="shared" si="0"/>
        <v>3</v>
      </c>
      <c r="L14" s="68">
        <f t="shared" si="1"/>
        <v>6</v>
      </c>
    </row>
    <row r="15" spans="1:12" x14ac:dyDescent="0.2">
      <c r="A15" s="39">
        <v>2.2999999999999998</v>
      </c>
      <c r="B15" s="56" t="s">
        <v>314</v>
      </c>
      <c r="C15" s="52" t="s">
        <v>281</v>
      </c>
      <c r="D15" s="39">
        <v>1</v>
      </c>
      <c r="E15" s="29">
        <v>6</v>
      </c>
      <c r="F15" s="29">
        <v>4</v>
      </c>
      <c r="G15" s="32">
        <v>0</v>
      </c>
      <c r="H15" s="32">
        <v>0</v>
      </c>
      <c r="I15" s="29">
        <v>0</v>
      </c>
      <c r="J15" s="34">
        <v>0</v>
      </c>
      <c r="K15" s="25">
        <f t="shared" si="0"/>
        <v>10</v>
      </c>
      <c r="L15" s="68">
        <f t="shared" si="1"/>
        <v>5.4</v>
      </c>
    </row>
    <row r="16" spans="1:12" ht="15" customHeight="1" x14ac:dyDescent="0.2">
      <c r="A16" s="39">
        <v>3</v>
      </c>
      <c r="B16" s="56" t="s">
        <v>315</v>
      </c>
      <c r="C16" s="52" t="s">
        <v>282</v>
      </c>
      <c r="D16" s="39">
        <v>1</v>
      </c>
      <c r="E16" s="29">
        <v>0</v>
      </c>
      <c r="F16" s="29">
        <v>0</v>
      </c>
      <c r="G16" s="32">
        <v>0</v>
      </c>
      <c r="H16" s="32">
        <v>0</v>
      </c>
      <c r="I16" s="29">
        <v>0</v>
      </c>
      <c r="J16" s="34">
        <v>0</v>
      </c>
      <c r="K16" s="25">
        <f t="shared" si="0"/>
        <v>0</v>
      </c>
      <c r="L16" s="68"/>
    </row>
    <row r="17" spans="1:14" x14ac:dyDescent="0.2">
      <c r="A17" s="39">
        <v>4</v>
      </c>
      <c r="B17" s="56" t="s">
        <v>316</v>
      </c>
      <c r="C17" s="52" t="s">
        <v>283</v>
      </c>
      <c r="D17" s="39">
        <v>1</v>
      </c>
      <c r="E17" s="29">
        <v>2</v>
      </c>
      <c r="F17" s="29">
        <v>2</v>
      </c>
      <c r="G17" s="32">
        <v>0</v>
      </c>
      <c r="H17" s="32">
        <v>0</v>
      </c>
      <c r="I17" s="29">
        <v>0</v>
      </c>
      <c r="J17" s="34">
        <v>0</v>
      </c>
      <c r="K17" s="25">
        <f t="shared" si="0"/>
        <v>4</v>
      </c>
      <c r="L17" s="68">
        <f t="shared" si="1"/>
        <v>5.5</v>
      </c>
    </row>
    <row r="18" spans="1:14" x14ac:dyDescent="0.2">
      <c r="A18" s="39">
        <v>6.1</v>
      </c>
      <c r="B18" s="76" t="s">
        <v>284</v>
      </c>
      <c r="C18" s="52" t="s">
        <v>285</v>
      </c>
      <c r="D18" s="39">
        <v>2</v>
      </c>
      <c r="E18" s="29">
        <v>42</v>
      </c>
      <c r="F18" s="34">
        <v>10</v>
      </c>
      <c r="G18" s="32">
        <v>9</v>
      </c>
      <c r="H18" s="32">
        <v>16</v>
      </c>
      <c r="I18" s="29">
        <v>6</v>
      </c>
      <c r="J18" s="34">
        <v>2</v>
      </c>
      <c r="K18" s="25">
        <f t="shared" si="0"/>
        <v>85</v>
      </c>
      <c r="L18" s="68">
        <f t="shared" si="1"/>
        <v>6.2941176470588234</v>
      </c>
    </row>
    <row r="19" spans="1:14" x14ac:dyDescent="0.2">
      <c r="A19" s="39">
        <v>6.2</v>
      </c>
      <c r="B19" s="76" t="s">
        <v>14</v>
      </c>
      <c r="C19" s="52" t="s">
        <v>286</v>
      </c>
      <c r="D19" s="39">
        <v>2</v>
      </c>
      <c r="E19" s="29">
        <v>31</v>
      </c>
      <c r="F19" s="34">
        <v>21</v>
      </c>
      <c r="G19" s="32">
        <v>16</v>
      </c>
      <c r="H19" s="32">
        <v>10</v>
      </c>
      <c r="I19" s="29">
        <v>7</v>
      </c>
      <c r="J19" s="34">
        <v>1</v>
      </c>
      <c r="K19" s="25">
        <f t="shared" si="0"/>
        <v>86</v>
      </c>
      <c r="L19" s="68">
        <f t="shared" si="1"/>
        <v>6.3488372093023253</v>
      </c>
    </row>
    <row r="20" spans="1:14" x14ac:dyDescent="0.2">
      <c r="A20" s="39">
        <v>6.3</v>
      </c>
      <c r="B20" s="76" t="s">
        <v>47</v>
      </c>
      <c r="C20" s="52" t="s">
        <v>287</v>
      </c>
      <c r="D20" s="39">
        <v>2</v>
      </c>
      <c r="E20" s="29">
        <v>5</v>
      </c>
      <c r="F20" s="34">
        <v>2</v>
      </c>
      <c r="G20" s="32">
        <v>10</v>
      </c>
      <c r="H20" s="32">
        <v>15</v>
      </c>
      <c r="I20" s="29">
        <v>13</v>
      </c>
      <c r="J20" s="34">
        <v>3</v>
      </c>
      <c r="K20" s="25">
        <f t="shared" si="0"/>
        <v>48</v>
      </c>
      <c r="L20" s="68">
        <f t="shared" si="1"/>
        <v>7.791666666666667</v>
      </c>
    </row>
    <row r="21" spans="1:14" x14ac:dyDescent="0.2">
      <c r="A21" s="39">
        <v>7.1</v>
      </c>
      <c r="B21" s="56" t="s">
        <v>317</v>
      </c>
      <c r="C21" s="52" t="s">
        <v>288</v>
      </c>
      <c r="D21" s="39">
        <v>2</v>
      </c>
      <c r="E21" s="29">
        <v>0</v>
      </c>
      <c r="F21" s="34">
        <v>1</v>
      </c>
      <c r="G21" s="32">
        <v>0</v>
      </c>
      <c r="H21" s="32">
        <v>0</v>
      </c>
      <c r="I21" s="29">
        <v>2</v>
      </c>
      <c r="J21" s="34">
        <v>2</v>
      </c>
      <c r="K21" s="25">
        <f t="shared" si="0"/>
        <v>5</v>
      </c>
      <c r="L21" s="68">
        <f t="shared" si="1"/>
        <v>8.8000000000000007</v>
      </c>
    </row>
    <row r="22" spans="1:14" x14ac:dyDescent="0.2">
      <c r="A22" s="39">
        <v>7.2</v>
      </c>
      <c r="B22" s="56" t="s">
        <v>318</v>
      </c>
      <c r="C22" s="52" t="s">
        <v>289</v>
      </c>
      <c r="D22" s="39">
        <v>2</v>
      </c>
      <c r="E22" s="29">
        <v>11</v>
      </c>
      <c r="F22" s="34">
        <v>7</v>
      </c>
      <c r="G22" s="32">
        <v>4</v>
      </c>
      <c r="H22" s="32">
        <v>3</v>
      </c>
      <c r="I22" s="29">
        <v>0</v>
      </c>
      <c r="J22" s="34">
        <v>0</v>
      </c>
      <c r="K22" s="25">
        <f t="shared" si="0"/>
        <v>25</v>
      </c>
      <c r="L22" s="68">
        <f t="shared" si="1"/>
        <v>5.96</v>
      </c>
    </row>
    <row r="23" spans="1:14" x14ac:dyDescent="0.2">
      <c r="A23" s="39"/>
      <c r="B23" s="56" t="s">
        <v>537</v>
      </c>
      <c r="C23" s="52"/>
      <c r="D23" s="39"/>
      <c r="E23" s="29">
        <v>1</v>
      </c>
      <c r="F23" s="34">
        <v>0</v>
      </c>
      <c r="G23" s="32">
        <v>0</v>
      </c>
      <c r="H23" s="32">
        <v>1</v>
      </c>
      <c r="I23" s="29">
        <v>0</v>
      </c>
      <c r="J23" s="34">
        <v>0</v>
      </c>
      <c r="K23" s="25">
        <f t="shared" si="0"/>
        <v>2</v>
      </c>
      <c r="L23" s="68">
        <f t="shared" si="1"/>
        <v>6.5</v>
      </c>
    </row>
    <row r="24" spans="1:14" x14ac:dyDescent="0.2">
      <c r="A24" s="39"/>
      <c r="B24" s="56" t="s">
        <v>559</v>
      </c>
      <c r="C24" s="52"/>
      <c r="D24" s="39"/>
      <c r="E24" s="29">
        <v>0</v>
      </c>
      <c r="F24" s="34">
        <v>2</v>
      </c>
      <c r="G24" s="32">
        <v>5</v>
      </c>
      <c r="H24" s="32">
        <v>5</v>
      </c>
      <c r="I24" s="29">
        <v>2</v>
      </c>
      <c r="J24" s="34">
        <v>1</v>
      </c>
      <c r="K24" s="25">
        <v>15</v>
      </c>
      <c r="L24" s="68">
        <f t="shared" si="1"/>
        <v>7.666666666666667</v>
      </c>
    </row>
    <row r="25" spans="1:14" x14ac:dyDescent="0.2">
      <c r="A25" s="39"/>
      <c r="B25" s="56" t="s">
        <v>556</v>
      </c>
      <c r="C25" s="52"/>
      <c r="D25" s="39"/>
      <c r="E25" s="29">
        <v>1</v>
      </c>
      <c r="F25" s="34">
        <v>5</v>
      </c>
      <c r="G25" s="32">
        <v>4</v>
      </c>
      <c r="H25" s="32">
        <v>1</v>
      </c>
      <c r="I25" s="29">
        <v>0</v>
      </c>
      <c r="J25" s="34">
        <v>0</v>
      </c>
      <c r="K25" s="25">
        <f t="shared" si="0"/>
        <v>11</v>
      </c>
      <c r="L25" s="68">
        <f t="shared" si="1"/>
        <v>6.4545454545454541</v>
      </c>
    </row>
    <row r="26" spans="1:14" x14ac:dyDescent="0.2">
      <c r="A26" s="39">
        <v>8.1</v>
      </c>
      <c r="B26" s="56" t="s">
        <v>491</v>
      </c>
      <c r="C26" s="52" t="s">
        <v>290</v>
      </c>
      <c r="D26" s="39">
        <v>2</v>
      </c>
      <c r="E26" s="29">
        <v>6</v>
      </c>
      <c r="F26" s="29">
        <v>3</v>
      </c>
      <c r="G26" s="32">
        <v>1</v>
      </c>
      <c r="H26" s="32">
        <v>0</v>
      </c>
      <c r="I26" s="29">
        <v>0</v>
      </c>
      <c r="J26" s="34">
        <v>0</v>
      </c>
      <c r="K26" s="25">
        <f t="shared" si="0"/>
        <v>10</v>
      </c>
      <c r="L26" s="68">
        <f t="shared" si="1"/>
        <v>5.5</v>
      </c>
    </row>
    <row r="27" spans="1:14" x14ac:dyDescent="0.2">
      <c r="A27" s="39">
        <v>9</v>
      </c>
      <c r="B27" s="56" t="s">
        <v>319</v>
      </c>
      <c r="C27" s="52" t="s">
        <v>291</v>
      </c>
      <c r="D27" s="39">
        <v>2</v>
      </c>
      <c r="E27" s="29">
        <v>2</v>
      </c>
      <c r="F27" s="29">
        <v>1</v>
      </c>
      <c r="G27" s="32">
        <v>5</v>
      </c>
      <c r="H27" s="32">
        <v>3</v>
      </c>
      <c r="I27" s="29">
        <v>4</v>
      </c>
      <c r="J27" s="34">
        <v>0</v>
      </c>
      <c r="K27" s="25">
        <f t="shared" si="0"/>
        <v>15</v>
      </c>
      <c r="L27" s="68">
        <f t="shared" si="1"/>
        <v>7.4</v>
      </c>
    </row>
    <row r="28" spans="1:14" x14ac:dyDescent="0.2">
      <c r="A28" s="39">
        <v>10</v>
      </c>
      <c r="B28" s="56" t="s">
        <v>520</v>
      </c>
      <c r="C28" s="52" t="s">
        <v>292</v>
      </c>
      <c r="D28" s="39">
        <v>2</v>
      </c>
      <c r="E28" s="29">
        <v>11</v>
      </c>
      <c r="F28" s="29">
        <v>1</v>
      </c>
      <c r="G28" s="32">
        <v>0</v>
      </c>
      <c r="H28" s="32">
        <v>0</v>
      </c>
      <c r="I28" s="29">
        <v>0</v>
      </c>
      <c r="J28" s="34">
        <v>0</v>
      </c>
      <c r="K28" s="25">
        <f t="shared" si="0"/>
        <v>12</v>
      </c>
      <c r="L28" s="68">
        <f t="shared" si="1"/>
        <v>5.083333333333333</v>
      </c>
    </row>
    <row r="29" spans="1:14" x14ac:dyDescent="0.2">
      <c r="A29" s="39">
        <v>11</v>
      </c>
      <c r="B29" s="56" t="s">
        <v>531</v>
      </c>
      <c r="C29" s="52" t="s">
        <v>293</v>
      </c>
      <c r="D29" s="39">
        <v>2</v>
      </c>
      <c r="E29" s="29">
        <v>20</v>
      </c>
      <c r="F29" s="29">
        <v>5</v>
      </c>
      <c r="G29" s="32">
        <v>35</v>
      </c>
      <c r="H29" s="32">
        <v>12</v>
      </c>
      <c r="I29" s="29">
        <v>2</v>
      </c>
      <c r="J29" s="34">
        <v>1</v>
      </c>
      <c r="K29" s="25">
        <f t="shared" si="0"/>
        <v>75</v>
      </c>
      <c r="L29" s="68">
        <f t="shared" si="1"/>
        <v>6.6533333333333333</v>
      </c>
    </row>
    <row r="30" spans="1:14" x14ac:dyDescent="0.2">
      <c r="A30" s="93"/>
      <c r="B30" s="94" t="s">
        <v>8</v>
      </c>
      <c r="C30" s="93"/>
      <c r="D30" s="93"/>
      <c r="E30" s="25">
        <f t="shared" ref="E30:J30" si="2">SUM(E13:E29)</f>
        <v>138</v>
      </c>
      <c r="F30" s="25">
        <f t="shared" si="2"/>
        <v>69</v>
      </c>
      <c r="G30" s="25">
        <f t="shared" si="2"/>
        <v>91</v>
      </c>
      <c r="H30" s="25">
        <f t="shared" si="2"/>
        <v>66</v>
      </c>
      <c r="I30" s="25">
        <f t="shared" si="2"/>
        <v>39</v>
      </c>
      <c r="J30" s="25">
        <f t="shared" si="2"/>
        <v>10</v>
      </c>
      <c r="K30" s="25">
        <f t="shared" si="0"/>
        <v>413</v>
      </c>
      <c r="L30" s="68">
        <f t="shared" si="1"/>
        <v>6.5859564164648914</v>
      </c>
      <c r="N30" s="134">
        <f>SUM(F30:J30)/K30*100</f>
        <v>66.585956416464882</v>
      </c>
    </row>
    <row r="31" spans="1:14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137"/>
    </row>
    <row r="32" spans="1:14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x14ac:dyDescent="0.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x14ac:dyDescent="0.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x14ac:dyDescent="0.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x14ac:dyDescent="0.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s="122" customFormat="1" ht="13.5" thickBot="1" x14ac:dyDescent="0.25">
      <c r="A43" s="117"/>
      <c r="B43" s="120" t="s">
        <v>9</v>
      </c>
      <c r="C43" s="121"/>
      <c r="D43" s="121"/>
      <c r="E43" s="117" t="s">
        <v>545</v>
      </c>
      <c r="F43" s="118"/>
      <c r="G43" s="118"/>
      <c r="H43" s="118"/>
      <c r="I43" s="119"/>
      <c r="J43" s="139"/>
      <c r="K43" s="139"/>
      <c r="L43" s="118"/>
    </row>
    <row r="44" spans="1:12" ht="13.5" thickTop="1" x14ac:dyDescent="0.2">
      <c r="A44" s="89"/>
      <c r="B44" s="92"/>
      <c r="C44" s="90"/>
      <c r="D44" s="90"/>
      <c r="E44" s="66" t="s">
        <v>484</v>
      </c>
      <c r="F44" s="66"/>
      <c r="G44" s="66"/>
      <c r="H44" s="91"/>
      <c r="I44" s="91"/>
      <c r="J44" s="66"/>
      <c r="K44" s="66"/>
      <c r="L44" s="66"/>
    </row>
    <row r="45" spans="1:12" ht="22.5" x14ac:dyDescent="0.2">
      <c r="A45" s="26" t="s">
        <v>4</v>
      </c>
      <c r="B45" s="27" t="s">
        <v>1</v>
      </c>
      <c r="C45" s="27" t="s">
        <v>2</v>
      </c>
      <c r="D45" s="28" t="s">
        <v>0</v>
      </c>
      <c r="E45" s="29">
        <v>5</v>
      </c>
      <c r="F45" s="26">
        <v>6</v>
      </c>
      <c r="G45" s="26">
        <v>7</v>
      </c>
      <c r="H45" s="29">
        <v>8</v>
      </c>
      <c r="I45" s="29">
        <v>9</v>
      </c>
      <c r="J45" s="29">
        <v>10</v>
      </c>
      <c r="K45" s="29" t="s">
        <v>486</v>
      </c>
      <c r="L45" s="25" t="s">
        <v>485</v>
      </c>
    </row>
    <row r="46" spans="1:12" ht="19.5" customHeight="1" x14ac:dyDescent="0.2">
      <c r="A46" s="39">
        <v>1.1000000000000001</v>
      </c>
      <c r="B46" s="56" t="s">
        <v>320</v>
      </c>
      <c r="C46" s="52" t="s">
        <v>294</v>
      </c>
      <c r="D46" s="39">
        <v>3</v>
      </c>
      <c r="E46" s="29">
        <v>0</v>
      </c>
      <c r="F46" s="29">
        <v>5</v>
      </c>
      <c r="G46" s="32">
        <v>2</v>
      </c>
      <c r="H46" s="32">
        <v>1</v>
      </c>
      <c r="I46" s="29">
        <v>3</v>
      </c>
      <c r="J46" s="34">
        <v>0</v>
      </c>
      <c r="K46" s="25">
        <f t="shared" ref="K46:K56" si="3">SUM(E46:J46)</f>
        <v>11</v>
      </c>
      <c r="L46" s="68">
        <f t="shared" ref="L46:L57" si="4">(E46*5+F46*6+G46*7+H46*8+I46*9+J46*10)/K46</f>
        <v>7.1818181818181817</v>
      </c>
    </row>
    <row r="47" spans="1:12" ht="14.25" customHeight="1" x14ac:dyDescent="0.2">
      <c r="A47" s="39">
        <v>1.2</v>
      </c>
      <c r="B47" s="95" t="s">
        <v>321</v>
      </c>
      <c r="C47" s="52" t="s">
        <v>295</v>
      </c>
      <c r="D47" s="39">
        <v>3</v>
      </c>
      <c r="E47" s="29">
        <v>1</v>
      </c>
      <c r="F47" s="29">
        <v>7</v>
      </c>
      <c r="G47" s="32">
        <v>2</v>
      </c>
      <c r="H47" s="32">
        <v>2</v>
      </c>
      <c r="I47" s="29">
        <v>3</v>
      </c>
      <c r="J47" s="34">
        <v>0</v>
      </c>
      <c r="K47" s="25">
        <f t="shared" si="3"/>
        <v>15</v>
      </c>
      <c r="L47" s="68">
        <f t="shared" si="4"/>
        <v>6.9333333333333336</v>
      </c>
    </row>
    <row r="48" spans="1:12" ht="22.5" x14ac:dyDescent="0.2">
      <c r="A48" s="39">
        <v>2.1</v>
      </c>
      <c r="B48" s="56" t="s">
        <v>489</v>
      </c>
      <c r="C48" s="52" t="s">
        <v>296</v>
      </c>
      <c r="D48" s="39">
        <v>3</v>
      </c>
      <c r="E48" s="29">
        <v>1</v>
      </c>
      <c r="F48" s="29">
        <v>3</v>
      </c>
      <c r="G48" s="32">
        <v>2</v>
      </c>
      <c r="H48" s="32">
        <v>0</v>
      </c>
      <c r="I48" s="29">
        <v>2</v>
      </c>
      <c r="J48" s="34">
        <v>0</v>
      </c>
      <c r="K48" s="25">
        <f t="shared" si="3"/>
        <v>8</v>
      </c>
      <c r="L48" s="68">
        <f t="shared" si="4"/>
        <v>6.875</v>
      </c>
    </row>
    <row r="49" spans="1:14" ht="22.5" x14ac:dyDescent="0.2">
      <c r="A49" s="39">
        <v>3</v>
      </c>
      <c r="B49" s="56" t="s">
        <v>322</v>
      </c>
      <c r="C49" s="52" t="s">
        <v>297</v>
      </c>
      <c r="D49" s="39">
        <v>3</v>
      </c>
      <c r="E49" s="29">
        <v>0</v>
      </c>
      <c r="F49" s="29">
        <v>1</v>
      </c>
      <c r="G49" s="32">
        <v>5</v>
      </c>
      <c r="H49" s="32">
        <v>2</v>
      </c>
      <c r="I49" s="29">
        <v>0</v>
      </c>
      <c r="J49" s="34">
        <v>0</v>
      </c>
      <c r="K49" s="25">
        <f t="shared" si="3"/>
        <v>8</v>
      </c>
      <c r="L49" s="68">
        <f t="shared" si="4"/>
        <v>7.125</v>
      </c>
    </row>
    <row r="50" spans="1:14" x14ac:dyDescent="0.2">
      <c r="A50" s="39">
        <v>4</v>
      </c>
      <c r="B50" s="56" t="s">
        <v>323</v>
      </c>
      <c r="C50" s="52" t="s">
        <v>298</v>
      </c>
      <c r="D50" s="39">
        <v>3</v>
      </c>
      <c r="E50" s="29">
        <v>2</v>
      </c>
      <c r="F50" s="29">
        <v>1</v>
      </c>
      <c r="G50" s="32">
        <v>0</v>
      </c>
      <c r="H50" s="32">
        <v>0</v>
      </c>
      <c r="I50" s="29">
        <v>1</v>
      </c>
      <c r="J50" s="34">
        <v>0</v>
      </c>
      <c r="K50" s="25">
        <f t="shared" si="3"/>
        <v>4</v>
      </c>
      <c r="L50" s="68">
        <f t="shared" si="4"/>
        <v>6.25</v>
      </c>
    </row>
    <row r="51" spans="1:14" x14ac:dyDescent="0.2">
      <c r="A51" s="39">
        <v>5.0999999999999996</v>
      </c>
      <c r="B51" s="56" t="s">
        <v>324</v>
      </c>
      <c r="C51" s="52" t="s">
        <v>299</v>
      </c>
      <c r="D51" s="52">
        <v>4</v>
      </c>
      <c r="E51" s="29">
        <v>0</v>
      </c>
      <c r="F51" s="29">
        <v>4</v>
      </c>
      <c r="G51" s="32">
        <v>9</v>
      </c>
      <c r="H51" s="32">
        <v>8</v>
      </c>
      <c r="I51" s="29">
        <v>7</v>
      </c>
      <c r="J51" s="34">
        <v>1</v>
      </c>
      <c r="K51" s="25">
        <f t="shared" si="3"/>
        <v>29</v>
      </c>
      <c r="L51" s="68">
        <f t="shared" si="4"/>
        <v>7.7241379310344831</v>
      </c>
    </row>
    <row r="52" spans="1:14" x14ac:dyDescent="0.2">
      <c r="A52" s="39">
        <v>5.2</v>
      </c>
      <c r="B52" s="56" t="s">
        <v>71</v>
      </c>
      <c r="C52" s="52" t="s">
        <v>300</v>
      </c>
      <c r="D52" s="52">
        <v>4</v>
      </c>
      <c r="E52" s="29">
        <v>0</v>
      </c>
      <c r="F52" s="29">
        <v>19</v>
      </c>
      <c r="G52" s="32">
        <v>20</v>
      </c>
      <c r="H52" s="32">
        <v>15</v>
      </c>
      <c r="I52" s="29">
        <v>1</v>
      </c>
      <c r="J52" s="34">
        <v>0</v>
      </c>
      <c r="K52" s="25">
        <f t="shared" si="3"/>
        <v>55</v>
      </c>
      <c r="L52" s="68">
        <f t="shared" si="4"/>
        <v>6.9636363636363638</v>
      </c>
    </row>
    <row r="53" spans="1:14" ht="22.5" x14ac:dyDescent="0.2">
      <c r="A53" s="39">
        <v>6</v>
      </c>
      <c r="B53" s="56" t="s">
        <v>325</v>
      </c>
      <c r="C53" s="52" t="s">
        <v>301</v>
      </c>
      <c r="D53" s="52">
        <v>4</v>
      </c>
      <c r="E53" s="29">
        <v>0</v>
      </c>
      <c r="F53" s="29">
        <v>0</v>
      </c>
      <c r="G53" s="32">
        <v>1</v>
      </c>
      <c r="H53" s="32">
        <v>1</v>
      </c>
      <c r="I53" s="29">
        <v>0</v>
      </c>
      <c r="J53" s="34">
        <v>0</v>
      </c>
      <c r="K53" s="25">
        <f t="shared" si="3"/>
        <v>2</v>
      </c>
      <c r="L53" s="68">
        <f t="shared" si="4"/>
        <v>7.5</v>
      </c>
    </row>
    <row r="54" spans="1:14" x14ac:dyDescent="0.2">
      <c r="A54" s="39">
        <v>7</v>
      </c>
      <c r="B54" s="28" t="s">
        <v>326</v>
      </c>
      <c r="C54" s="52" t="s">
        <v>302</v>
      </c>
      <c r="D54" s="52">
        <v>4</v>
      </c>
      <c r="E54" s="29">
        <v>13</v>
      </c>
      <c r="F54" s="29">
        <v>11</v>
      </c>
      <c r="G54" s="32">
        <v>10</v>
      </c>
      <c r="H54" s="32">
        <v>14</v>
      </c>
      <c r="I54" s="29">
        <v>10</v>
      </c>
      <c r="J54" s="34">
        <v>2</v>
      </c>
      <c r="K54" s="25">
        <f t="shared" si="3"/>
        <v>60</v>
      </c>
      <c r="L54" s="68">
        <f t="shared" si="4"/>
        <v>7.05</v>
      </c>
    </row>
    <row r="55" spans="1:14" ht="22.5" x14ac:dyDescent="0.2">
      <c r="A55" s="39">
        <v>8</v>
      </c>
      <c r="B55" s="56" t="s">
        <v>529</v>
      </c>
      <c r="C55" s="52" t="s">
        <v>303</v>
      </c>
      <c r="D55" s="52">
        <v>4</v>
      </c>
      <c r="E55" s="29">
        <v>0</v>
      </c>
      <c r="F55" s="29">
        <v>5</v>
      </c>
      <c r="G55" s="32">
        <v>0</v>
      </c>
      <c r="H55" s="32">
        <v>1</v>
      </c>
      <c r="I55" s="29">
        <v>0</v>
      </c>
      <c r="J55" s="34">
        <v>0</v>
      </c>
      <c r="K55" s="25">
        <f t="shared" si="3"/>
        <v>6</v>
      </c>
      <c r="L55" s="68">
        <f t="shared" si="4"/>
        <v>6.333333333333333</v>
      </c>
    </row>
    <row r="56" spans="1:14" x14ac:dyDescent="0.2">
      <c r="A56" s="39">
        <v>9</v>
      </c>
      <c r="B56" s="56" t="s">
        <v>530</v>
      </c>
      <c r="C56" s="52" t="s">
        <v>304</v>
      </c>
      <c r="D56" s="52">
        <v>4</v>
      </c>
      <c r="E56" s="29">
        <v>0</v>
      </c>
      <c r="F56" s="29">
        <v>14</v>
      </c>
      <c r="G56" s="32">
        <v>19</v>
      </c>
      <c r="H56" s="32">
        <v>4</v>
      </c>
      <c r="I56" s="29">
        <v>0</v>
      </c>
      <c r="J56" s="34">
        <v>0</v>
      </c>
      <c r="K56" s="25">
        <f t="shared" si="3"/>
        <v>37</v>
      </c>
      <c r="L56" s="68">
        <f t="shared" si="4"/>
        <v>6.7297297297297298</v>
      </c>
    </row>
    <row r="57" spans="1:14" x14ac:dyDescent="0.2">
      <c r="A57" s="93"/>
      <c r="B57" s="94" t="s">
        <v>8</v>
      </c>
      <c r="C57" s="93"/>
      <c r="D57" s="93"/>
      <c r="E57" s="25">
        <f t="shared" ref="E57:K57" si="5">SUM(E46:E56)</f>
        <v>17</v>
      </c>
      <c r="F57" s="25">
        <f t="shared" si="5"/>
        <v>70</v>
      </c>
      <c r="G57" s="25">
        <f t="shared" si="5"/>
        <v>70</v>
      </c>
      <c r="H57" s="25">
        <f t="shared" si="5"/>
        <v>48</v>
      </c>
      <c r="I57" s="25">
        <f t="shared" si="5"/>
        <v>27</v>
      </c>
      <c r="J57" s="25">
        <f t="shared" si="5"/>
        <v>3</v>
      </c>
      <c r="K57" s="25">
        <f t="shared" si="5"/>
        <v>235</v>
      </c>
      <c r="L57" s="68">
        <f t="shared" si="4"/>
        <v>7.0297872340425531</v>
      </c>
      <c r="N57" s="134">
        <f>SUM(F57:J57)/K57*100</f>
        <v>92.765957446808514</v>
      </c>
    </row>
    <row r="58" spans="1:14" x14ac:dyDescent="0.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137"/>
    </row>
    <row r="59" spans="1:14" s="122" customFormat="1" ht="13.5" thickBot="1" x14ac:dyDescent="0.25">
      <c r="A59" s="117"/>
      <c r="B59" s="120" t="s">
        <v>16</v>
      </c>
      <c r="C59" s="121"/>
      <c r="D59" s="121"/>
      <c r="E59" s="117" t="s">
        <v>545</v>
      </c>
      <c r="F59" s="118"/>
      <c r="G59" s="118"/>
      <c r="H59" s="118"/>
      <c r="I59" s="119"/>
      <c r="J59" s="139"/>
      <c r="K59" s="139"/>
      <c r="L59" s="118"/>
    </row>
    <row r="60" spans="1:14" ht="13.5" thickTop="1" x14ac:dyDescent="0.2">
      <c r="A60" s="89"/>
      <c r="B60" s="92"/>
      <c r="C60" s="90"/>
      <c r="D60" s="90"/>
      <c r="E60" s="66" t="s">
        <v>484</v>
      </c>
      <c r="F60" s="66"/>
      <c r="G60" s="66"/>
      <c r="H60" s="91"/>
      <c r="I60" s="91"/>
      <c r="J60" s="66"/>
      <c r="K60" s="66"/>
      <c r="L60" s="66"/>
    </row>
    <row r="61" spans="1:14" ht="22.5" x14ac:dyDescent="0.2">
      <c r="A61" s="26" t="s">
        <v>4</v>
      </c>
      <c r="B61" s="27" t="s">
        <v>1</v>
      </c>
      <c r="C61" s="27" t="s">
        <v>2</v>
      </c>
      <c r="D61" s="28" t="s">
        <v>0</v>
      </c>
      <c r="E61" s="29">
        <v>5</v>
      </c>
      <c r="F61" s="26">
        <v>6</v>
      </c>
      <c r="G61" s="26">
        <v>7</v>
      </c>
      <c r="H61" s="29">
        <v>8</v>
      </c>
      <c r="I61" s="29">
        <v>9</v>
      </c>
      <c r="J61" s="29">
        <v>10</v>
      </c>
      <c r="K61" s="29" t="s">
        <v>486</v>
      </c>
      <c r="L61" s="25" t="s">
        <v>485</v>
      </c>
    </row>
    <row r="62" spans="1:14" x14ac:dyDescent="0.2">
      <c r="A62" s="39">
        <v>1.1000000000000001</v>
      </c>
      <c r="B62" s="56" t="s">
        <v>327</v>
      </c>
      <c r="C62" s="52" t="s">
        <v>305</v>
      </c>
      <c r="D62" s="52">
        <v>5</v>
      </c>
      <c r="E62" s="29">
        <v>1</v>
      </c>
      <c r="F62" s="29">
        <v>2</v>
      </c>
      <c r="G62" s="32">
        <v>4</v>
      </c>
      <c r="H62" s="32">
        <v>2</v>
      </c>
      <c r="I62" s="29">
        <v>0</v>
      </c>
      <c r="J62" s="34">
        <v>0</v>
      </c>
      <c r="K62" s="25">
        <f t="shared" ref="K62:K74" si="6">SUM(E62:J62)</f>
        <v>9</v>
      </c>
      <c r="L62" s="68">
        <f t="shared" ref="L62:L74" si="7">(E62*5+F62*6+G62*7+H62*8+I62*9+J62*10)/K62</f>
        <v>6.7777777777777777</v>
      </c>
    </row>
    <row r="63" spans="1:14" x14ac:dyDescent="0.2">
      <c r="A63" s="39">
        <v>1.2</v>
      </c>
      <c r="B63" s="56" t="s">
        <v>328</v>
      </c>
      <c r="C63" s="52" t="s">
        <v>306</v>
      </c>
      <c r="D63" s="52">
        <v>5</v>
      </c>
      <c r="E63" s="29">
        <v>0</v>
      </c>
      <c r="F63" s="29">
        <v>2</v>
      </c>
      <c r="G63" s="32">
        <v>7</v>
      </c>
      <c r="H63" s="32">
        <v>2</v>
      </c>
      <c r="I63" s="29">
        <v>0</v>
      </c>
      <c r="J63" s="34">
        <v>0</v>
      </c>
      <c r="K63" s="25">
        <f t="shared" si="6"/>
        <v>11</v>
      </c>
      <c r="L63" s="68">
        <f t="shared" si="7"/>
        <v>7</v>
      </c>
    </row>
    <row r="64" spans="1:14" x14ac:dyDescent="0.2">
      <c r="A64" s="39"/>
      <c r="B64" s="56" t="s">
        <v>11</v>
      </c>
      <c r="C64" s="52"/>
      <c r="D64" s="52"/>
      <c r="E64" s="29">
        <v>4</v>
      </c>
      <c r="F64" s="29">
        <v>6</v>
      </c>
      <c r="G64" s="32">
        <v>10</v>
      </c>
      <c r="H64" s="32">
        <v>3</v>
      </c>
      <c r="I64" s="29">
        <v>1</v>
      </c>
      <c r="J64" s="34">
        <v>0</v>
      </c>
      <c r="K64" s="25">
        <f t="shared" si="6"/>
        <v>24</v>
      </c>
      <c r="L64" s="68">
        <f t="shared" si="7"/>
        <v>6.625</v>
      </c>
    </row>
    <row r="65" spans="1:14" x14ac:dyDescent="0.2">
      <c r="A65" s="39"/>
      <c r="B65" s="56" t="s">
        <v>541</v>
      </c>
      <c r="C65" s="52"/>
      <c r="D65" s="52"/>
      <c r="E65" s="29">
        <v>0</v>
      </c>
      <c r="F65" s="29">
        <v>1</v>
      </c>
      <c r="G65" s="32">
        <v>1</v>
      </c>
      <c r="H65" s="32">
        <v>1</v>
      </c>
      <c r="I65" s="29">
        <v>0</v>
      </c>
      <c r="J65" s="34">
        <v>0</v>
      </c>
      <c r="K65" s="25">
        <f t="shared" si="6"/>
        <v>3</v>
      </c>
      <c r="L65" s="68">
        <f t="shared" si="7"/>
        <v>7</v>
      </c>
    </row>
    <row r="66" spans="1:14" x14ac:dyDescent="0.2">
      <c r="A66" s="39"/>
      <c r="B66" s="56" t="s">
        <v>436</v>
      </c>
      <c r="C66" s="52"/>
      <c r="D66" s="52"/>
      <c r="E66" s="29">
        <v>0</v>
      </c>
      <c r="F66" s="29">
        <v>0</v>
      </c>
      <c r="G66" s="32">
        <v>4</v>
      </c>
      <c r="H66" s="32">
        <v>1</v>
      </c>
      <c r="I66" s="29">
        <v>2</v>
      </c>
      <c r="J66" s="34">
        <v>2</v>
      </c>
      <c r="K66" s="25">
        <f t="shared" si="6"/>
        <v>9</v>
      </c>
      <c r="L66" s="68">
        <f t="shared" si="7"/>
        <v>8.2222222222222214</v>
      </c>
    </row>
    <row r="67" spans="1:14" x14ac:dyDescent="0.2">
      <c r="A67" s="39"/>
      <c r="B67" s="56" t="s">
        <v>546</v>
      </c>
      <c r="C67" s="52"/>
      <c r="D67" s="52"/>
      <c r="E67" s="29">
        <v>0</v>
      </c>
      <c r="F67" s="29">
        <v>0</v>
      </c>
      <c r="G67" s="32">
        <v>0</v>
      </c>
      <c r="H67" s="32">
        <v>3</v>
      </c>
      <c r="I67" s="29">
        <v>0</v>
      </c>
      <c r="J67" s="34">
        <v>0</v>
      </c>
      <c r="K67" s="25">
        <f t="shared" si="6"/>
        <v>3</v>
      </c>
      <c r="L67" s="68">
        <f t="shared" si="7"/>
        <v>8</v>
      </c>
    </row>
    <row r="68" spans="1:14" ht="22.5" x14ac:dyDescent="0.2">
      <c r="A68" s="39">
        <v>2.1</v>
      </c>
      <c r="B68" s="56" t="s">
        <v>329</v>
      </c>
      <c r="C68" s="52" t="s">
        <v>307</v>
      </c>
      <c r="D68" s="52">
        <v>5</v>
      </c>
      <c r="E68" s="29">
        <v>1</v>
      </c>
      <c r="F68" s="29">
        <v>1</v>
      </c>
      <c r="G68" s="32">
        <v>2</v>
      </c>
      <c r="H68" s="32">
        <v>3</v>
      </c>
      <c r="I68" s="29">
        <v>0</v>
      </c>
      <c r="J68" s="34">
        <v>3</v>
      </c>
      <c r="K68" s="25">
        <f t="shared" si="6"/>
        <v>10</v>
      </c>
      <c r="L68" s="68">
        <f t="shared" si="7"/>
        <v>7.9</v>
      </c>
    </row>
    <row r="69" spans="1:14" ht="15" customHeight="1" x14ac:dyDescent="0.2">
      <c r="A69" s="39">
        <v>3</v>
      </c>
      <c r="B69" s="56" t="s">
        <v>330</v>
      </c>
      <c r="C69" s="52" t="s">
        <v>308</v>
      </c>
      <c r="D69" s="52">
        <v>6</v>
      </c>
      <c r="E69" s="29">
        <v>0</v>
      </c>
      <c r="F69" s="29">
        <v>5</v>
      </c>
      <c r="G69" s="32">
        <v>4</v>
      </c>
      <c r="H69" s="32">
        <v>0</v>
      </c>
      <c r="I69" s="29">
        <v>0</v>
      </c>
      <c r="J69" s="34">
        <v>0</v>
      </c>
      <c r="K69" s="25">
        <f t="shared" si="6"/>
        <v>9</v>
      </c>
      <c r="L69" s="68">
        <f t="shared" si="7"/>
        <v>6.4444444444444446</v>
      </c>
    </row>
    <row r="70" spans="1:14" ht="14.25" customHeight="1" x14ac:dyDescent="0.2">
      <c r="A70" s="39">
        <v>4</v>
      </c>
      <c r="B70" s="56" t="s">
        <v>331</v>
      </c>
      <c r="C70" s="52" t="s">
        <v>309</v>
      </c>
      <c r="D70" s="52">
        <v>6</v>
      </c>
      <c r="E70" s="29">
        <v>0</v>
      </c>
      <c r="F70" s="29">
        <v>0</v>
      </c>
      <c r="G70" s="32">
        <v>1</v>
      </c>
      <c r="H70" s="32">
        <v>3</v>
      </c>
      <c r="I70" s="29">
        <v>1</v>
      </c>
      <c r="J70" s="34">
        <v>0</v>
      </c>
      <c r="K70" s="25">
        <f t="shared" si="6"/>
        <v>5</v>
      </c>
      <c r="L70" s="68">
        <f t="shared" si="7"/>
        <v>8</v>
      </c>
    </row>
    <row r="71" spans="1:14" ht="22.5" x14ac:dyDescent="0.2">
      <c r="A71" s="39">
        <v>5</v>
      </c>
      <c r="B71" s="56" t="s">
        <v>332</v>
      </c>
      <c r="C71" s="52" t="s">
        <v>310</v>
      </c>
      <c r="D71" s="52">
        <v>6</v>
      </c>
      <c r="E71" s="29">
        <v>0</v>
      </c>
      <c r="F71" s="29">
        <v>14</v>
      </c>
      <c r="G71" s="32">
        <v>10</v>
      </c>
      <c r="H71" s="32">
        <v>2</v>
      </c>
      <c r="I71" s="29">
        <v>0</v>
      </c>
      <c r="J71" s="34">
        <v>0</v>
      </c>
      <c r="K71" s="25">
        <f t="shared" si="6"/>
        <v>26</v>
      </c>
      <c r="L71" s="68">
        <f t="shared" si="7"/>
        <v>6.5384615384615383</v>
      </c>
    </row>
    <row r="72" spans="1:14" x14ac:dyDescent="0.2">
      <c r="A72" s="39">
        <v>6</v>
      </c>
      <c r="B72" s="56" t="s">
        <v>524</v>
      </c>
      <c r="C72" s="52" t="s">
        <v>311</v>
      </c>
      <c r="D72" s="52">
        <v>6</v>
      </c>
      <c r="E72" s="29">
        <v>0</v>
      </c>
      <c r="F72" s="29">
        <v>2</v>
      </c>
      <c r="G72" s="32">
        <v>2</v>
      </c>
      <c r="H72" s="32">
        <v>2</v>
      </c>
      <c r="I72" s="38">
        <v>1</v>
      </c>
      <c r="J72" s="34">
        <v>0</v>
      </c>
      <c r="K72" s="25">
        <f t="shared" si="6"/>
        <v>7</v>
      </c>
      <c r="L72" s="68">
        <f t="shared" si="7"/>
        <v>7.2857142857142856</v>
      </c>
    </row>
    <row r="73" spans="1:14" x14ac:dyDescent="0.2">
      <c r="A73" s="39">
        <v>7</v>
      </c>
      <c r="B73" s="56" t="s">
        <v>532</v>
      </c>
      <c r="C73" s="52" t="s">
        <v>312</v>
      </c>
      <c r="D73" s="52">
        <v>6</v>
      </c>
      <c r="E73" s="29">
        <v>5</v>
      </c>
      <c r="F73" s="29">
        <v>7</v>
      </c>
      <c r="G73" s="32">
        <v>0</v>
      </c>
      <c r="H73" s="21">
        <v>0</v>
      </c>
      <c r="I73" s="29">
        <v>0</v>
      </c>
      <c r="J73" s="34">
        <v>0</v>
      </c>
      <c r="K73" s="25">
        <f t="shared" si="6"/>
        <v>12</v>
      </c>
      <c r="L73" s="68">
        <f t="shared" si="7"/>
        <v>5.583333333333333</v>
      </c>
    </row>
    <row r="74" spans="1:14" x14ac:dyDescent="0.2">
      <c r="A74" s="93"/>
      <c r="B74" s="94" t="s">
        <v>8</v>
      </c>
      <c r="C74" s="93"/>
      <c r="D74" s="93"/>
      <c r="E74" s="25">
        <f t="shared" ref="E74:J74" si="8">SUM(E62:E73)</f>
        <v>11</v>
      </c>
      <c r="F74" s="25">
        <f t="shared" si="8"/>
        <v>40</v>
      </c>
      <c r="G74" s="25">
        <f t="shared" si="8"/>
        <v>45</v>
      </c>
      <c r="H74" s="25">
        <f t="shared" si="8"/>
        <v>22</v>
      </c>
      <c r="I74" s="25">
        <f t="shared" si="8"/>
        <v>5</v>
      </c>
      <c r="J74" s="25">
        <f t="shared" si="8"/>
        <v>5</v>
      </c>
      <c r="K74" s="25">
        <f t="shared" si="6"/>
        <v>128</v>
      </c>
      <c r="L74" s="68">
        <f t="shared" si="7"/>
        <v>6.8828125</v>
      </c>
      <c r="N74" s="134">
        <f>SUM(F74:J74)/K74*100</f>
        <v>91.40625</v>
      </c>
    </row>
    <row r="75" spans="1:14" x14ac:dyDescent="0.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137"/>
    </row>
    <row r="76" spans="1:14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4" x14ac:dyDescent="0.2">
      <c r="A77" s="66"/>
      <c r="B77" s="66"/>
      <c r="C77" s="66"/>
      <c r="D77" s="58" t="s">
        <v>488</v>
      </c>
      <c r="E77" s="113"/>
      <c r="F77" s="126"/>
      <c r="G77" s="36"/>
      <c r="H77" s="108"/>
      <c r="I77" s="108"/>
      <c r="J77" s="108"/>
      <c r="K77" s="66"/>
      <c r="L77" s="66"/>
    </row>
    <row r="78" spans="1:14" x14ac:dyDescent="0.2">
      <c r="A78" s="66"/>
      <c r="B78" s="66"/>
      <c r="C78" s="36" t="s">
        <v>485</v>
      </c>
      <c r="D78" s="36" t="s">
        <v>543</v>
      </c>
      <c r="E78" s="113" t="s">
        <v>554</v>
      </c>
      <c r="F78" s="126" t="s">
        <v>553</v>
      </c>
      <c r="G78" s="67"/>
      <c r="H78" s="125"/>
      <c r="I78" s="125"/>
      <c r="J78" s="108"/>
      <c r="K78" s="66"/>
      <c r="L78" s="66"/>
    </row>
    <row r="79" spans="1:14" x14ac:dyDescent="0.2">
      <c r="A79" s="66"/>
      <c r="B79" s="66"/>
      <c r="C79" s="65" t="s">
        <v>478</v>
      </c>
      <c r="D79" s="98">
        <v>6.6</v>
      </c>
      <c r="E79" s="99"/>
      <c r="F79" s="127"/>
      <c r="G79" s="30"/>
      <c r="H79" s="111"/>
      <c r="I79" s="111"/>
      <c r="J79" s="64"/>
      <c r="K79" s="66"/>
      <c r="L79" s="66"/>
    </row>
    <row r="80" spans="1:14" x14ac:dyDescent="0.2">
      <c r="A80" s="66"/>
      <c r="B80" s="66"/>
      <c r="C80" s="65" t="s">
        <v>479</v>
      </c>
      <c r="D80" s="98">
        <v>7</v>
      </c>
      <c r="E80" s="99"/>
      <c r="F80" s="127"/>
      <c r="G80" s="30"/>
      <c r="H80" s="111"/>
      <c r="I80" s="111"/>
      <c r="J80" s="64"/>
      <c r="K80" s="66"/>
      <c r="L80" s="66"/>
    </row>
    <row r="81" spans="1:12" x14ac:dyDescent="0.2">
      <c r="A81" s="66"/>
      <c r="B81" s="66"/>
      <c r="C81" s="65" t="s">
        <v>480</v>
      </c>
      <c r="D81" s="98">
        <v>6.9</v>
      </c>
      <c r="E81" s="99"/>
      <c r="F81" s="127"/>
      <c r="G81" s="30"/>
      <c r="H81" s="111"/>
      <c r="I81" s="111"/>
      <c r="J81" s="64"/>
      <c r="K81" s="66"/>
      <c r="L81" s="66"/>
    </row>
    <row r="82" spans="1:12" x14ac:dyDescent="0.2">
      <c r="A82" s="66"/>
      <c r="B82" s="66"/>
      <c r="C82" s="65" t="s">
        <v>8</v>
      </c>
      <c r="D82" s="104"/>
      <c r="E82" s="107"/>
      <c r="F82" s="128"/>
      <c r="G82" s="105"/>
      <c r="H82" s="112"/>
      <c r="I82" s="112"/>
      <c r="J82" s="112"/>
      <c r="K82" s="66"/>
      <c r="L82" s="66"/>
    </row>
  </sheetData>
  <mergeCells count="3">
    <mergeCell ref="J10:K10"/>
    <mergeCell ref="J43:K43"/>
    <mergeCell ref="J59:K59"/>
  </mergeCells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workbookViewId="0">
      <selection activeCell="L32" sqref="L32"/>
    </sheetView>
  </sheetViews>
  <sheetFormatPr defaultRowHeight="12.75" x14ac:dyDescent="0.2"/>
  <cols>
    <col min="1" max="1" width="5" customWidth="1"/>
    <col min="2" max="2" width="33.7109375" customWidth="1"/>
    <col min="3" max="3" width="13.7109375" bestFit="1" customWidth="1"/>
    <col min="4" max="4" width="5.28515625" customWidth="1"/>
    <col min="5" max="5" width="4.85546875" customWidth="1"/>
    <col min="6" max="6" width="5.85546875" customWidth="1"/>
    <col min="7" max="7" width="5.5703125" customWidth="1"/>
    <col min="8" max="8" width="5.7109375" customWidth="1"/>
    <col min="9" max="9" width="5.85546875" customWidth="1"/>
    <col min="10" max="10" width="6.42578125" customWidth="1"/>
    <col min="11" max="11" width="7.42578125" customWidth="1"/>
  </cols>
  <sheetData>
    <row r="1" spans="1:12" ht="15" x14ac:dyDescent="0.25">
      <c r="A1" s="13" t="s">
        <v>121</v>
      </c>
    </row>
    <row r="2" spans="1:12" ht="15" x14ac:dyDescent="0.25">
      <c r="A2" s="18" t="s">
        <v>476</v>
      </c>
    </row>
    <row r="3" spans="1:12" ht="15" x14ac:dyDescent="0.2">
      <c r="A3" s="9" t="s">
        <v>3</v>
      </c>
    </row>
    <row r="5" spans="1:12" x14ac:dyDescent="0.2">
      <c r="B5" s="14" t="s">
        <v>5</v>
      </c>
      <c r="C5" s="101" t="s">
        <v>571</v>
      </c>
    </row>
    <row r="6" spans="1:12" x14ac:dyDescent="0.2">
      <c r="B6" s="14" t="s">
        <v>6</v>
      </c>
      <c r="C6" s="101" t="s">
        <v>567</v>
      </c>
    </row>
    <row r="8" spans="1:12" ht="20.25" thickBot="1" x14ac:dyDescent="0.35">
      <c r="B8" s="11" t="s">
        <v>483</v>
      </c>
      <c r="C8" s="10"/>
      <c r="F8" s="8" t="s">
        <v>15</v>
      </c>
      <c r="H8" s="15" t="s">
        <v>542</v>
      </c>
    </row>
    <row r="9" spans="1:12" ht="13.5" thickTop="1" x14ac:dyDescent="0.2"/>
    <row r="10" spans="1:12" ht="15.75" thickBot="1" x14ac:dyDescent="0.3">
      <c r="A10" s="3"/>
      <c r="B10" s="22" t="s">
        <v>7</v>
      </c>
      <c r="C10" s="4"/>
      <c r="D10" s="4"/>
      <c r="E10" s="3" t="s">
        <v>545</v>
      </c>
      <c r="F10" s="1"/>
      <c r="G10" s="1"/>
      <c r="H10" s="1"/>
      <c r="I10" s="2"/>
      <c r="J10" s="138"/>
      <c r="K10" s="138"/>
    </row>
    <row r="11" spans="1:12" ht="14.25" thickTop="1" x14ac:dyDescent="0.25">
      <c r="A11" s="3"/>
      <c r="B11" s="5"/>
      <c r="C11" s="4"/>
      <c r="D11" s="4"/>
      <c r="E11" s="1" t="s">
        <v>484</v>
      </c>
      <c r="F11" s="1"/>
      <c r="G11" s="1"/>
      <c r="H11" s="2"/>
      <c r="I11" s="2"/>
    </row>
    <row r="12" spans="1:12" ht="22.5" x14ac:dyDescent="0.2">
      <c r="A12" s="26" t="s">
        <v>4</v>
      </c>
      <c r="B12" s="27" t="s">
        <v>1</v>
      </c>
      <c r="C12" s="27" t="s">
        <v>2</v>
      </c>
      <c r="D12" s="28" t="s">
        <v>0</v>
      </c>
      <c r="E12" s="29">
        <v>5</v>
      </c>
      <c r="F12" s="26">
        <v>6</v>
      </c>
      <c r="G12" s="26">
        <v>7</v>
      </c>
      <c r="H12" s="29">
        <v>8</v>
      </c>
      <c r="I12" s="29">
        <v>9</v>
      </c>
      <c r="J12" s="29">
        <v>10</v>
      </c>
      <c r="K12" s="29" t="s">
        <v>486</v>
      </c>
      <c r="L12" s="25" t="s">
        <v>485</v>
      </c>
    </row>
    <row r="13" spans="1:12" x14ac:dyDescent="0.2">
      <c r="A13" s="81">
        <v>1</v>
      </c>
      <c r="B13" s="71" t="s">
        <v>333</v>
      </c>
      <c r="C13" s="29" t="s">
        <v>334</v>
      </c>
      <c r="D13" s="69">
        <v>1</v>
      </c>
      <c r="E13" s="26">
        <v>0</v>
      </c>
      <c r="F13" s="29">
        <v>2</v>
      </c>
      <c r="G13" s="32">
        <v>0</v>
      </c>
      <c r="H13" s="32">
        <v>0</v>
      </c>
      <c r="I13" s="29">
        <v>0</v>
      </c>
      <c r="J13" s="34">
        <v>0</v>
      </c>
      <c r="K13" s="25">
        <v>2</v>
      </c>
      <c r="L13" s="68">
        <f t="shared" ref="L13:L31" si="0">(E13*5+F13*6+G13*7+H13*8+I13*9+J13*10)/K13</f>
        <v>6</v>
      </c>
    </row>
    <row r="14" spans="1:12" x14ac:dyDescent="0.2">
      <c r="A14" s="81">
        <v>2</v>
      </c>
      <c r="B14" s="71" t="s">
        <v>218</v>
      </c>
      <c r="C14" s="29" t="s">
        <v>335</v>
      </c>
      <c r="D14" s="39">
        <v>1</v>
      </c>
      <c r="E14" s="26">
        <v>1</v>
      </c>
      <c r="F14" s="29">
        <v>0</v>
      </c>
      <c r="G14" s="32">
        <v>1</v>
      </c>
      <c r="H14" s="32">
        <v>0</v>
      </c>
      <c r="I14" s="29">
        <v>1</v>
      </c>
      <c r="J14" s="34">
        <v>0</v>
      </c>
      <c r="K14" s="25">
        <f t="shared" ref="K14:K30" si="1">SUM(E14:J14)</f>
        <v>3</v>
      </c>
      <c r="L14" s="68">
        <f t="shared" si="0"/>
        <v>7</v>
      </c>
    </row>
    <row r="15" spans="1:12" x14ac:dyDescent="0.2">
      <c r="A15" s="81">
        <v>3</v>
      </c>
      <c r="B15" s="71" t="s">
        <v>220</v>
      </c>
      <c r="C15" s="29" t="s">
        <v>336</v>
      </c>
      <c r="D15" s="69">
        <v>1</v>
      </c>
      <c r="E15" s="26">
        <v>0</v>
      </c>
      <c r="F15" s="29">
        <v>2</v>
      </c>
      <c r="G15" s="32">
        <v>0</v>
      </c>
      <c r="H15" s="32">
        <v>0</v>
      </c>
      <c r="I15" s="29">
        <v>0</v>
      </c>
      <c r="J15" s="34">
        <v>0</v>
      </c>
      <c r="K15" s="25">
        <f t="shared" si="1"/>
        <v>2</v>
      </c>
      <c r="L15" s="68">
        <f t="shared" si="0"/>
        <v>6</v>
      </c>
    </row>
    <row r="16" spans="1:12" x14ac:dyDescent="0.2">
      <c r="A16" s="81">
        <v>4</v>
      </c>
      <c r="B16" s="71" t="s">
        <v>337</v>
      </c>
      <c r="C16" s="29" t="s">
        <v>338</v>
      </c>
      <c r="D16" s="69">
        <v>1</v>
      </c>
      <c r="E16" s="26">
        <v>3</v>
      </c>
      <c r="F16" s="29">
        <v>4</v>
      </c>
      <c r="G16" s="32">
        <v>1</v>
      </c>
      <c r="H16" s="32">
        <v>0</v>
      </c>
      <c r="I16" s="29">
        <v>0</v>
      </c>
      <c r="J16" s="34">
        <v>0</v>
      </c>
      <c r="K16" s="25">
        <f t="shared" si="1"/>
        <v>8</v>
      </c>
      <c r="L16" s="68">
        <f t="shared" si="0"/>
        <v>5.75</v>
      </c>
    </row>
    <row r="17" spans="1:14" x14ac:dyDescent="0.2">
      <c r="A17" s="81">
        <v>5</v>
      </c>
      <c r="B17" s="71" t="s">
        <v>139</v>
      </c>
      <c r="C17" s="29" t="s">
        <v>339</v>
      </c>
      <c r="D17" s="69">
        <v>1</v>
      </c>
      <c r="E17" s="26">
        <v>14</v>
      </c>
      <c r="F17" s="29">
        <v>0</v>
      </c>
      <c r="G17" s="32">
        <v>0</v>
      </c>
      <c r="H17" s="32">
        <v>0</v>
      </c>
      <c r="I17" s="29">
        <v>0</v>
      </c>
      <c r="J17" s="34">
        <v>0</v>
      </c>
      <c r="K17" s="25">
        <f t="shared" si="1"/>
        <v>14</v>
      </c>
      <c r="L17" s="68">
        <f t="shared" si="0"/>
        <v>5</v>
      </c>
    </row>
    <row r="18" spans="1:14" x14ac:dyDescent="0.2">
      <c r="A18" s="81">
        <v>6</v>
      </c>
      <c r="B18" s="82" t="s">
        <v>340</v>
      </c>
      <c r="C18" s="29" t="s">
        <v>341</v>
      </c>
      <c r="D18" s="69">
        <v>1</v>
      </c>
      <c r="E18" s="26">
        <v>10</v>
      </c>
      <c r="F18" s="34">
        <v>6</v>
      </c>
      <c r="G18" s="32">
        <v>0</v>
      </c>
      <c r="H18" s="32">
        <v>0</v>
      </c>
      <c r="I18" s="29">
        <v>0</v>
      </c>
      <c r="J18" s="34">
        <v>1</v>
      </c>
      <c r="K18" s="25">
        <f t="shared" si="1"/>
        <v>17</v>
      </c>
      <c r="L18" s="68">
        <f t="shared" si="0"/>
        <v>5.6470588235294121</v>
      </c>
    </row>
    <row r="19" spans="1:14" x14ac:dyDescent="0.2">
      <c r="A19" s="81">
        <v>7</v>
      </c>
      <c r="B19" s="82" t="s">
        <v>342</v>
      </c>
      <c r="C19" s="29" t="s">
        <v>343</v>
      </c>
      <c r="D19" s="69">
        <v>1</v>
      </c>
      <c r="E19" s="26">
        <v>9</v>
      </c>
      <c r="F19" s="34">
        <v>2</v>
      </c>
      <c r="G19" s="32">
        <v>2</v>
      </c>
      <c r="H19" s="32">
        <v>0</v>
      </c>
      <c r="I19" s="29">
        <v>0</v>
      </c>
      <c r="J19" s="34">
        <v>0</v>
      </c>
      <c r="K19" s="25">
        <f t="shared" si="1"/>
        <v>13</v>
      </c>
      <c r="L19" s="68">
        <f t="shared" si="0"/>
        <v>5.4615384615384617</v>
      </c>
    </row>
    <row r="20" spans="1:14" x14ac:dyDescent="0.2">
      <c r="A20" s="81">
        <v>8</v>
      </c>
      <c r="B20" s="71" t="s">
        <v>67</v>
      </c>
      <c r="C20" s="29" t="s">
        <v>344</v>
      </c>
      <c r="D20" s="69">
        <v>1</v>
      </c>
      <c r="E20" s="26">
        <v>22</v>
      </c>
      <c r="F20" s="29">
        <v>7</v>
      </c>
      <c r="G20" s="32">
        <v>0</v>
      </c>
      <c r="H20" s="32">
        <v>0</v>
      </c>
      <c r="I20" s="29">
        <v>0</v>
      </c>
      <c r="J20" s="34">
        <v>0</v>
      </c>
      <c r="K20" s="25">
        <f t="shared" si="1"/>
        <v>29</v>
      </c>
      <c r="L20" s="68">
        <f t="shared" si="0"/>
        <v>5.2413793103448274</v>
      </c>
    </row>
    <row r="21" spans="1:14" x14ac:dyDescent="0.2">
      <c r="A21" s="81">
        <v>9</v>
      </c>
      <c r="B21" s="71" t="s">
        <v>345</v>
      </c>
      <c r="C21" s="29" t="s">
        <v>346</v>
      </c>
      <c r="D21" s="69">
        <v>1</v>
      </c>
      <c r="E21" s="26">
        <v>1</v>
      </c>
      <c r="F21" s="29">
        <v>1</v>
      </c>
      <c r="G21" s="32">
        <v>0</v>
      </c>
      <c r="H21" s="32">
        <v>0</v>
      </c>
      <c r="I21" s="29">
        <v>0</v>
      </c>
      <c r="J21" s="34">
        <v>0</v>
      </c>
      <c r="K21" s="25">
        <f t="shared" si="1"/>
        <v>2</v>
      </c>
      <c r="L21" s="68">
        <f t="shared" si="0"/>
        <v>5.5</v>
      </c>
    </row>
    <row r="22" spans="1:14" x14ac:dyDescent="0.2">
      <c r="A22" s="81">
        <v>10</v>
      </c>
      <c r="B22" s="71" t="s">
        <v>347</v>
      </c>
      <c r="C22" s="29" t="s">
        <v>348</v>
      </c>
      <c r="D22" s="69">
        <v>2</v>
      </c>
      <c r="E22" s="26">
        <v>0</v>
      </c>
      <c r="F22" s="29">
        <v>0</v>
      </c>
      <c r="G22" s="32">
        <v>0</v>
      </c>
      <c r="H22" s="32">
        <v>0</v>
      </c>
      <c r="I22" s="29">
        <v>0</v>
      </c>
      <c r="J22" s="34">
        <v>0</v>
      </c>
      <c r="K22" s="25">
        <f t="shared" si="1"/>
        <v>0</v>
      </c>
      <c r="L22" s="68"/>
    </row>
    <row r="23" spans="1:14" x14ac:dyDescent="0.2">
      <c r="A23" s="81">
        <v>11</v>
      </c>
      <c r="B23" s="71" t="s">
        <v>349</v>
      </c>
      <c r="C23" s="29" t="s">
        <v>350</v>
      </c>
      <c r="D23" s="69">
        <v>2</v>
      </c>
      <c r="E23" s="26">
        <v>11</v>
      </c>
      <c r="F23" s="29">
        <v>2</v>
      </c>
      <c r="G23" s="32">
        <v>2</v>
      </c>
      <c r="H23" s="32">
        <v>0</v>
      </c>
      <c r="I23" s="29">
        <v>0</v>
      </c>
      <c r="J23" s="34">
        <v>0</v>
      </c>
      <c r="K23" s="25">
        <f t="shared" si="1"/>
        <v>15</v>
      </c>
      <c r="L23" s="68">
        <f t="shared" si="0"/>
        <v>5.4</v>
      </c>
    </row>
    <row r="24" spans="1:14" x14ac:dyDescent="0.2">
      <c r="A24" s="81">
        <v>12</v>
      </c>
      <c r="B24" s="71" t="s">
        <v>351</v>
      </c>
      <c r="C24" s="29" t="s">
        <v>352</v>
      </c>
      <c r="D24" s="69">
        <v>2</v>
      </c>
      <c r="E24" s="26">
        <v>3</v>
      </c>
      <c r="F24" s="29">
        <v>2</v>
      </c>
      <c r="G24" s="32">
        <v>3</v>
      </c>
      <c r="H24" s="32">
        <v>1</v>
      </c>
      <c r="I24" s="29">
        <v>1</v>
      </c>
      <c r="J24" s="34">
        <v>0</v>
      </c>
      <c r="K24" s="25">
        <f t="shared" si="1"/>
        <v>10</v>
      </c>
      <c r="L24" s="68">
        <f t="shared" si="0"/>
        <v>6.5</v>
      </c>
    </row>
    <row r="25" spans="1:14" x14ac:dyDescent="0.2">
      <c r="A25" s="81">
        <v>13</v>
      </c>
      <c r="B25" s="71" t="s">
        <v>353</v>
      </c>
      <c r="C25" s="29" t="s">
        <v>354</v>
      </c>
      <c r="D25" s="69">
        <v>2</v>
      </c>
      <c r="E25" s="26">
        <v>1</v>
      </c>
      <c r="F25" s="29">
        <v>0</v>
      </c>
      <c r="G25" s="32">
        <v>2</v>
      </c>
      <c r="H25" s="32">
        <v>0</v>
      </c>
      <c r="I25" s="29">
        <v>3</v>
      </c>
      <c r="J25" s="34">
        <v>0</v>
      </c>
      <c r="K25" s="25">
        <f t="shared" si="1"/>
        <v>6</v>
      </c>
      <c r="L25" s="68">
        <f t="shared" si="0"/>
        <v>7.666666666666667</v>
      </c>
    </row>
    <row r="26" spans="1:14" x14ac:dyDescent="0.2">
      <c r="A26" s="81">
        <v>14</v>
      </c>
      <c r="B26" s="71" t="s">
        <v>355</v>
      </c>
      <c r="C26" s="29" t="s">
        <v>356</v>
      </c>
      <c r="D26" s="69">
        <v>2</v>
      </c>
      <c r="E26" s="26">
        <v>2</v>
      </c>
      <c r="F26" s="29">
        <v>1</v>
      </c>
      <c r="G26" s="32">
        <v>4</v>
      </c>
      <c r="H26" s="32">
        <v>4</v>
      </c>
      <c r="I26" s="29">
        <v>0</v>
      </c>
      <c r="J26" s="34">
        <v>0</v>
      </c>
      <c r="K26" s="25">
        <f t="shared" si="1"/>
        <v>11</v>
      </c>
      <c r="L26" s="68">
        <f t="shared" si="0"/>
        <v>6.9090909090909092</v>
      </c>
    </row>
    <row r="27" spans="1:14" x14ac:dyDescent="0.2">
      <c r="A27" s="81">
        <v>15</v>
      </c>
      <c r="B27" s="71" t="s">
        <v>357</v>
      </c>
      <c r="C27" s="29" t="s">
        <v>358</v>
      </c>
      <c r="D27" s="69">
        <v>2</v>
      </c>
      <c r="E27" s="26">
        <v>10</v>
      </c>
      <c r="F27" s="29">
        <v>7</v>
      </c>
      <c r="G27" s="32">
        <v>10</v>
      </c>
      <c r="H27" s="32">
        <v>0</v>
      </c>
      <c r="I27" s="38">
        <v>6</v>
      </c>
      <c r="J27" s="34">
        <v>2</v>
      </c>
      <c r="K27" s="25">
        <f t="shared" si="1"/>
        <v>35</v>
      </c>
      <c r="L27" s="68">
        <f t="shared" si="0"/>
        <v>6.7428571428571429</v>
      </c>
    </row>
    <row r="28" spans="1:14" x14ac:dyDescent="0.2">
      <c r="A28" s="81">
        <v>16</v>
      </c>
      <c r="B28" s="71" t="s">
        <v>229</v>
      </c>
      <c r="C28" s="29" t="s">
        <v>359</v>
      </c>
      <c r="D28" s="69">
        <v>2</v>
      </c>
      <c r="E28" s="26">
        <v>2</v>
      </c>
      <c r="F28" s="29">
        <v>1</v>
      </c>
      <c r="G28" s="32">
        <v>0</v>
      </c>
      <c r="H28" s="32">
        <v>2</v>
      </c>
      <c r="I28" s="29">
        <v>0</v>
      </c>
      <c r="J28" s="34">
        <v>1</v>
      </c>
      <c r="K28" s="25">
        <f t="shared" si="1"/>
        <v>6</v>
      </c>
      <c r="L28" s="68">
        <f t="shared" si="0"/>
        <v>7</v>
      </c>
    </row>
    <row r="29" spans="1:14" x14ac:dyDescent="0.2">
      <c r="A29" s="81">
        <v>17</v>
      </c>
      <c r="B29" s="71" t="s">
        <v>535</v>
      </c>
      <c r="C29" s="29" t="s">
        <v>360</v>
      </c>
      <c r="D29" s="69">
        <v>2</v>
      </c>
      <c r="E29" s="26">
        <v>0</v>
      </c>
      <c r="F29" s="29">
        <v>4</v>
      </c>
      <c r="G29" s="32">
        <v>0</v>
      </c>
      <c r="H29" s="32">
        <v>0</v>
      </c>
      <c r="I29" s="29">
        <v>0</v>
      </c>
      <c r="J29" s="34">
        <v>0</v>
      </c>
      <c r="K29" s="25">
        <f t="shared" si="1"/>
        <v>4</v>
      </c>
      <c r="L29" s="68">
        <f t="shared" si="0"/>
        <v>6</v>
      </c>
    </row>
    <row r="30" spans="1:14" ht="22.5" x14ac:dyDescent="0.2">
      <c r="A30" s="81">
        <v>18</v>
      </c>
      <c r="B30" s="71" t="s">
        <v>536</v>
      </c>
      <c r="C30" s="29" t="s">
        <v>361</v>
      </c>
      <c r="D30" s="39">
        <v>2</v>
      </c>
      <c r="E30" s="29">
        <v>4</v>
      </c>
      <c r="F30" s="29">
        <v>1</v>
      </c>
      <c r="G30" s="32">
        <v>0</v>
      </c>
      <c r="H30" s="32">
        <v>0</v>
      </c>
      <c r="I30" s="29">
        <v>0</v>
      </c>
      <c r="J30" s="34">
        <v>0</v>
      </c>
      <c r="K30" s="25">
        <f t="shared" si="1"/>
        <v>5</v>
      </c>
      <c r="L30" s="68">
        <f t="shared" si="0"/>
        <v>5.2</v>
      </c>
    </row>
    <row r="31" spans="1:14" x14ac:dyDescent="0.2">
      <c r="A31" s="19"/>
      <c r="B31" s="20" t="s">
        <v>8</v>
      </c>
      <c r="C31" s="19"/>
      <c r="D31" s="19"/>
      <c r="E31" s="25">
        <f t="shared" ref="E31:J31" si="2">SUM(E13:E30)</f>
        <v>93</v>
      </c>
      <c r="F31" s="25">
        <f t="shared" si="2"/>
        <v>42</v>
      </c>
      <c r="G31" s="25">
        <f t="shared" si="2"/>
        <v>25</v>
      </c>
      <c r="H31" s="25">
        <f t="shared" si="2"/>
        <v>7</v>
      </c>
      <c r="I31" s="25">
        <f t="shared" si="2"/>
        <v>11</v>
      </c>
      <c r="J31" s="25">
        <f t="shared" si="2"/>
        <v>4</v>
      </c>
      <c r="K31" s="25">
        <f>SUM(K13:K30)</f>
        <v>182</v>
      </c>
      <c r="L31" s="68">
        <f t="shared" si="0"/>
        <v>5.9725274725274726</v>
      </c>
      <c r="N31" s="134">
        <f>SUM(F31:J31)/K31*100</f>
        <v>48.901098901098898</v>
      </c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7"/>
      <c r="J32" s="6"/>
      <c r="L32" s="134"/>
    </row>
    <row r="33" spans="1:12" x14ac:dyDescent="0.2">
      <c r="A33" s="6"/>
      <c r="B33" s="6"/>
      <c r="C33" s="6"/>
      <c r="D33" s="6"/>
      <c r="E33" s="6"/>
      <c r="F33" s="6"/>
      <c r="G33" s="6"/>
      <c r="H33" s="6"/>
      <c r="I33" s="7"/>
      <c r="J33" s="23"/>
    </row>
    <row r="34" spans="1:12" ht="15.75" thickBot="1" x14ac:dyDescent="0.3">
      <c r="A34" s="3"/>
      <c r="B34" s="22" t="s">
        <v>9</v>
      </c>
      <c r="C34" s="4"/>
      <c r="D34" s="4"/>
      <c r="E34" s="3" t="s">
        <v>545</v>
      </c>
      <c r="F34" s="1"/>
      <c r="G34" s="1"/>
      <c r="H34" s="1"/>
      <c r="I34" s="2"/>
      <c r="J34" s="138"/>
      <c r="K34" s="138"/>
    </row>
    <row r="35" spans="1:12" ht="14.25" thickTop="1" x14ac:dyDescent="0.25">
      <c r="A35" s="3"/>
      <c r="B35" s="5"/>
      <c r="C35" s="4"/>
      <c r="D35" s="4"/>
      <c r="E35" s="1" t="s">
        <v>484</v>
      </c>
      <c r="F35" s="1"/>
      <c r="G35" s="1"/>
      <c r="H35" s="2"/>
      <c r="I35" s="2"/>
    </row>
    <row r="36" spans="1:12" ht="22.5" x14ac:dyDescent="0.2">
      <c r="A36" s="26" t="s">
        <v>4</v>
      </c>
      <c r="B36" s="27" t="s">
        <v>1</v>
      </c>
      <c r="C36" s="27" t="s">
        <v>2</v>
      </c>
      <c r="D36" s="28" t="s">
        <v>0</v>
      </c>
      <c r="E36" s="29">
        <v>5</v>
      </c>
      <c r="F36" s="26">
        <v>6</v>
      </c>
      <c r="G36" s="26">
        <v>7</v>
      </c>
      <c r="H36" s="29">
        <v>8</v>
      </c>
      <c r="I36" s="29">
        <v>9</v>
      </c>
      <c r="J36" s="29">
        <v>10</v>
      </c>
      <c r="K36" s="29" t="s">
        <v>486</v>
      </c>
      <c r="L36" s="25" t="s">
        <v>485</v>
      </c>
    </row>
    <row r="37" spans="1:12" x14ac:dyDescent="0.2">
      <c r="A37" s="79">
        <v>1</v>
      </c>
      <c r="B37" s="71" t="s">
        <v>362</v>
      </c>
      <c r="C37" s="26" t="s">
        <v>363</v>
      </c>
      <c r="D37" s="79">
        <v>3</v>
      </c>
      <c r="E37" s="26">
        <v>0</v>
      </c>
      <c r="F37" s="29">
        <v>2</v>
      </c>
      <c r="G37" s="32">
        <v>0</v>
      </c>
      <c r="H37" s="32">
        <v>0</v>
      </c>
      <c r="I37" s="29">
        <v>0</v>
      </c>
      <c r="J37" s="34">
        <v>0</v>
      </c>
      <c r="K37" s="25">
        <f t="shared" ref="K37:K51" si="3">SUM(E37:J37)</f>
        <v>2</v>
      </c>
      <c r="L37" s="68">
        <f t="shared" ref="L37:L52" si="4">(E37*5+F37*6+G37*7+H37*8+I37*9+J37*10)/K37</f>
        <v>6</v>
      </c>
    </row>
    <row r="38" spans="1:12" x14ac:dyDescent="0.2">
      <c r="A38" s="79">
        <v>2</v>
      </c>
      <c r="B38" s="80" t="s">
        <v>364</v>
      </c>
      <c r="C38" s="26" t="s">
        <v>365</v>
      </c>
      <c r="D38" s="79">
        <v>3</v>
      </c>
      <c r="E38" s="26">
        <v>0</v>
      </c>
      <c r="F38" s="29">
        <v>0</v>
      </c>
      <c r="G38" s="32">
        <v>0</v>
      </c>
      <c r="H38" s="32">
        <v>0</v>
      </c>
      <c r="I38" s="29">
        <v>0</v>
      </c>
      <c r="J38" s="34">
        <v>0</v>
      </c>
      <c r="K38" s="25">
        <f t="shared" si="3"/>
        <v>0</v>
      </c>
      <c r="L38" s="68" t="e">
        <f t="shared" si="4"/>
        <v>#DIV/0!</v>
      </c>
    </row>
    <row r="39" spans="1:12" x14ac:dyDescent="0.2">
      <c r="A39" s="79">
        <v>3</v>
      </c>
      <c r="B39" s="80" t="s">
        <v>366</v>
      </c>
      <c r="C39" s="26" t="s">
        <v>367</v>
      </c>
      <c r="D39" s="79">
        <v>3</v>
      </c>
      <c r="E39" s="26">
        <v>0</v>
      </c>
      <c r="F39" s="29">
        <v>1</v>
      </c>
      <c r="G39" s="32">
        <v>0</v>
      </c>
      <c r="H39" s="32">
        <v>3</v>
      </c>
      <c r="I39" s="29">
        <v>0</v>
      </c>
      <c r="J39" s="34">
        <v>0</v>
      </c>
      <c r="K39" s="25">
        <f t="shared" si="3"/>
        <v>4</v>
      </c>
      <c r="L39" s="68">
        <f t="shared" si="4"/>
        <v>7.5</v>
      </c>
    </row>
    <row r="40" spans="1:12" x14ac:dyDescent="0.2">
      <c r="A40" s="79">
        <v>4</v>
      </c>
      <c r="B40" s="80" t="s">
        <v>368</v>
      </c>
      <c r="C40" s="26" t="s">
        <v>369</v>
      </c>
      <c r="D40" s="79">
        <v>3</v>
      </c>
      <c r="E40" s="26">
        <v>0</v>
      </c>
      <c r="F40" s="29">
        <v>0</v>
      </c>
      <c r="G40" s="32">
        <v>2</v>
      </c>
      <c r="H40" s="32">
        <v>1</v>
      </c>
      <c r="I40" s="29">
        <v>0</v>
      </c>
      <c r="J40" s="34">
        <v>0</v>
      </c>
      <c r="K40" s="25">
        <f t="shared" si="3"/>
        <v>3</v>
      </c>
      <c r="L40" s="68">
        <f t="shared" si="4"/>
        <v>7.333333333333333</v>
      </c>
    </row>
    <row r="41" spans="1:12" x14ac:dyDescent="0.2">
      <c r="A41" s="79">
        <v>5</v>
      </c>
      <c r="B41" s="80" t="s">
        <v>370</v>
      </c>
      <c r="C41" s="26" t="s">
        <v>371</v>
      </c>
      <c r="D41" s="79">
        <v>3</v>
      </c>
      <c r="E41" s="26">
        <v>0</v>
      </c>
      <c r="F41" s="29">
        <v>0</v>
      </c>
      <c r="G41" s="32">
        <v>1</v>
      </c>
      <c r="H41" s="32">
        <v>1</v>
      </c>
      <c r="I41" s="29">
        <v>2</v>
      </c>
      <c r="J41" s="34">
        <v>0</v>
      </c>
      <c r="K41" s="25">
        <f t="shared" si="3"/>
        <v>4</v>
      </c>
      <c r="L41" s="68">
        <f t="shared" si="4"/>
        <v>8.25</v>
      </c>
    </row>
    <row r="42" spans="1:12" x14ac:dyDescent="0.2">
      <c r="A42" s="79">
        <v>6</v>
      </c>
      <c r="B42" s="80" t="s">
        <v>372</v>
      </c>
      <c r="C42" s="26" t="s">
        <v>373</v>
      </c>
      <c r="D42" s="79">
        <v>3</v>
      </c>
      <c r="E42" s="26">
        <v>1</v>
      </c>
      <c r="F42" s="26">
        <v>1</v>
      </c>
      <c r="G42" s="32">
        <v>3</v>
      </c>
      <c r="H42" s="32">
        <v>10</v>
      </c>
      <c r="I42" s="29">
        <v>2</v>
      </c>
      <c r="J42" s="34">
        <v>0</v>
      </c>
      <c r="K42" s="25">
        <f t="shared" si="3"/>
        <v>17</v>
      </c>
      <c r="L42" s="68">
        <f t="shared" si="4"/>
        <v>7.6470588235294121</v>
      </c>
    </row>
    <row r="43" spans="1:12" x14ac:dyDescent="0.2">
      <c r="A43" s="79">
        <v>7</v>
      </c>
      <c r="B43" s="71" t="s">
        <v>374</v>
      </c>
      <c r="C43" s="26" t="s">
        <v>375</v>
      </c>
      <c r="D43" s="79">
        <v>3</v>
      </c>
      <c r="E43" s="26">
        <v>0</v>
      </c>
      <c r="F43" s="29">
        <v>3</v>
      </c>
      <c r="G43" s="32">
        <v>1</v>
      </c>
      <c r="H43" s="32">
        <v>0</v>
      </c>
      <c r="I43" s="29">
        <v>0</v>
      </c>
      <c r="J43" s="34">
        <v>0</v>
      </c>
      <c r="K43" s="25">
        <f t="shared" si="3"/>
        <v>4</v>
      </c>
      <c r="L43" s="68">
        <f t="shared" si="4"/>
        <v>6.25</v>
      </c>
    </row>
    <row r="44" spans="1:12" x14ac:dyDescent="0.2">
      <c r="A44" s="79">
        <v>8</v>
      </c>
      <c r="B44" s="80" t="s">
        <v>376</v>
      </c>
      <c r="C44" s="26" t="s">
        <v>377</v>
      </c>
      <c r="D44" s="79">
        <v>4</v>
      </c>
      <c r="E44" s="26">
        <v>18</v>
      </c>
      <c r="F44" s="29">
        <v>5</v>
      </c>
      <c r="G44" s="32">
        <v>0</v>
      </c>
      <c r="H44" s="32">
        <v>0</v>
      </c>
      <c r="I44" s="29">
        <v>0</v>
      </c>
      <c r="J44" s="34">
        <v>0</v>
      </c>
      <c r="K44" s="25">
        <f t="shared" si="3"/>
        <v>23</v>
      </c>
      <c r="L44" s="68">
        <f t="shared" si="4"/>
        <v>5.2173913043478262</v>
      </c>
    </row>
    <row r="45" spans="1:12" x14ac:dyDescent="0.2">
      <c r="A45" s="79">
        <v>9</v>
      </c>
      <c r="B45" s="80" t="s">
        <v>378</v>
      </c>
      <c r="C45" s="26" t="s">
        <v>379</v>
      </c>
      <c r="D45" s="79">
        <v>4</v>
      </c>
      <c r="E45" s="26">
        <v>0</v>
      </c>
      <c r="F45" s="29">
        <v>0</v>
      </c>
      <c r="G45" s="32">
        <v>0</v>
      </c>
      <c r="H45" s="32">
        <v>1</v>
      </c>
      <c r="I45" s="29">
        <v>0</v>
      </c>
      <c r="J45" s="34">
        <v>0</v>
      </c>
      <c r="K45" s="25">
        <f t="shared" si="3"/>
        <v>1</v>
      </c>
      <c r="L45" s="68">
        <f t="shared" si="4"/>
        <v>8</v>
      </c>
    </row>
    <row r="46" spans="1:12" x14ac:dyDescent="0.2">
      <c r="A46" s="79">
        <v>10</v>
      </c>
      <c r="B46" s="80" t="s">
        <v>380</v>
      </c>
      <c r="C46" s="26" t="s">
        <v>381</v>
      </c>
      <c r="D46" s="79">
        <v>4</v>
      </c>
      <c r="E46" s="26">
        <v>2</v>
      </c>
      <c r="F46" s="29">
        <v>5</v>
      </c>
      <c r="G46" s="32">
        <v>6</v>
      </c>
      <c r="H46" s="32">
        <v>2</v>
      </c>
      <c r="I46" s="29">
        <v>0</v>
      </c>
      <c r="J46" s="34">
        <v>0</v>
      </c>
      <c r="K46" s="25">
        <f t="shared" si="3"/>
        <v>15</v>
      </c>
      <c r="L46" s="68">
        <f t="shared" si="4"/>
        <v>6.5333333333333332</v>
      </c>
    </row>
    <row r="47" spans="1:12" x14ac:dyDescent="0.2">
      <c r="A47" s="79">
        <v>11</v>
      </c>
      <c r="B47" s="80" t="s">
        <v>382</v>
      </c>
      <c r="C47" s="26" t="s">
        <v>383</v>
      </c>
      <c r="D47" s="79">
        <v>4</v>
      </c>
      <c r="E47" s="26">
        <v>0</v>
      </c>
      <c r="F47" s="29">
        <v>1</v>
      </c>
      <c r="G47" s="32">
        <v>3</v>
      </c>
      <c r="H47" s="32">
        <v>2</v>
      </c>
      <c r="I47" s="29">
        <v>0</v>
      </c>
      <c r="J47" s="34">
        <v>0</v>
      </c>
      <c r="K47" s="25">
        <f t="shared" si="3"/>
        <v>6</v>
      </c>
      <c r="L47" s="68">
        <f t="shared" si="4"/>
        <v>7.166666666666667</v>
      </c>
    </row>
    <row r="48" spans="1:12" x14ac:dyDescent="0.2">
      <c r="A48" s="79">
        <v>12</v>
      </c>
      <c r="B48" s="80" t="s">
        <v>384</v>
      </c>
      <c r="C48" s="26" t="s">
        <v>385</v>
      </c>
      <c r="D48" s="79">
        <v>4</v>
      </c>
      <c r="E48" s="26">
        <v>6</v>
      </c>
      <c r="F48" s="29">
        <v>5</v>
      </c>
      <c r="G48" s="32">
        <v>12</v>
      </c>
      <c r="H48" s="32">
        <v>10</v>
      </c>
      <c r="I48" s="29">
        <v>9</v>
      </c>
      <c r="J48" s="34">
        <v>1</v>
      </c>
      <c r="K48" s="25">
        <f t="shared" si="3"/>
        <v>43</v>
      </c>
      <c r="L48" s="68">
        <f t="shared" si="4"/>
        <v>7.3255813953488369</v>
      </c>
    </row>
    <row r="49" spans="1:14" x14ac:dyDescent="0.2">
      <c r="A49" s="79">
        <v>13</v>
      </c>
      <c r="B49" s="71" t="s">
        <v>386</v>
      </c>
      <c r="C49" s="26" t="s">
        <v>387</v>
      </c>
      <c r="D49" s="79">
        <v>4</v>
      </c>
      <c r="E49" s="26">
        <v>0</v>
      </c>
      <c r="F49" s="26">
        <v>0</v>
      </c>
      <c r="G49" s="32">
        <v>0</v>
      </c>
      <c r="H49" s="32">
        <v>0</v>
      </c>
      <c r="I49" s="29">
        <v>0</v>
      </c>
      <c r="J49" s="34">
        <v>0</v>
      </c>
      <c r="K49" s="25">
        <f t="shared" si="3"/>
        <v>0</v>
      </c>
      <c r="L49" s="68" t="e">
        <f t="shared" si="4"/>
        <v>#DIV/0!</v>
      </c>
    </row>
    <row r="50" spans="1:14" x14ac:dyDescent="0.2">
      <c r="A50" s="79">
        <v>14</v>
      </c>
      <c r="B50" s="71" t="s">
        <v>534</v>
      </c>
      <c r="C50" s="29" t="s">
        <v>388</v>
      </c>
      <c r="D50" s="81">
        <v>4</v>
      </c>
      <c r="E50" s="26">
        <v>12</v>
      </c>
      <c r="F50" s="26">
        <v>4</v>
      </c>
      <c r="G50" s="32">
        <v>4</v>
      </c>
      <c r="H50" s="32">
        <v>2</v>
      </c>
      <c r="I50" s="29">
        <v>1</v>
      </c>
      <c r="J50" s="34">
        <v>0</v>
      </c>
      <c r="K50" s="25">
        <f t="shared" si="3"/>
        <v>23</v>
      </c>
      <c r="L50" s="68">
        <f t="shared" si="4"/>
        <v>5.9565217391304346</v>
      </c>
    </row>
    <row r="51" spans="1:14" ht="15" customHeight="1" x14ac:dyDescent="0.2">
      <c r="A51" s="79">
        <v>15</v>
      </c>
      <c r="B51" s="71" t="s">
        <v>526</v>
      </c>
      <c r="C51" s="29" t="s">
        <v>261</v>
      </c>
      <c r="D51" s="69">
        <v>4</v>
      </c>
      <c r="E51" s="26">
        <v>0</v>
      </c>
      <c r="F51" s="72">
        <v>7</v>
      </c>
      <c r="G51" s="32">
        <v>0</v>
      </c>
      <c r="H51" s="32">
        <v>0</v>
      </c>
      <c r="I51" s="29">
        <v>0</v>
      </c>
      <c r="J51" s="34">
        <v>0</v>
      </c>
      <c r="K51" s="25">
        <f t="shared" si="3"/>
        <v>7</v>
      </c>
      <c r="L51" s="68">
        <f t="shared" si="4"/>
        <v>6</v>
      </c>
    </row>
    <row r="52" spans="1:14" x14ac:dyDescent="0.2">
      <c r="A52" s="19"/>
      <c r="B52" s="20" t="s">
        <v>8</v>
      </c>
      <c r="C52" s="19"/>
      <c r="D52" s="19"/>
      <c r="E52" s="25">
        <f t="shared" ref="E52:J52" si="5">SUM(E37:E51)</f>
        <v>39</v>
      </c>
      <c r="F52" s="25">
        <f t="shared" si="5"/>
        <v>34</v>
      </c>
      <c r="G52" s="25">
        <f t="shared" si="5"/>
        <v>32</v>
      </c>
      <c r="H52" s="25">
        <f t="shared" si="5"/>
        <v>32</v>
      </c>
      <c r="I52" s="25">
        <f t="shared" si="5"/>
        <v>14</v>
      </c>
      <c r="J52" s="25">
        <f t="shared" si="5"/>
        <v>1</v>
      </c>
      <c r="K52" s="25">
        <f>SUM(K37:K51)</f>
        <v>152</v>
      </c>
      <c r="L52" s="68">
        <f t="shared" si="4"/>
        <v>6.6776315789473681</v>
      </c>
      <c r="N52" s="134">
        <f>SUM(F52:J52)/K52*100</f>
        <v>74.342105263157904</v>
      </c>
    </row>
    <row r="54" spans="1:14" x14ac:dyDescent="0.2">
      <c r="J54" s="23"/>
    </row>
    <row r="55" spans="1:14" ht="15.75" thickBot="1" x14ac:dyDescent="0.3">
      <c r="A55" s="3"/>
      <c r="B55" s="22" t="s">
        <v>16</v>
      </c>
      <c r="C55" s="4"/>
      <c r="D55" s="4"/>
      <c r="E55" s="3" t="s">
        <v>545</v>
      </c>
      <c r="F55" s="1"/>
      <c r="G55" s="1"/>
      <c r="H55" s="1"/>
      <c r="I55" s="2"/>
      <c r="J55" s="138"/>
      <c r="K55" s="138"/>
    </row>
    <row r="56" spans="1:14" ht="14.25" thickTop="1" x14ac:dyDescent="0.25">
      <c r="A56" s="3"/>
      <c r="B56" s="5"/>
      <c r="C56" s="4"/>
      <c r="D56" s="4"/>
      <c r="E56" s="1" t="s">
        <v>484</v>
      </c>
      <c r="F56" s="1"/>
      <c r="G56" s="1"/>
      <c r="H56" s="2"/>
      <c r="I56" s="2"/>
    </row>
    <row r="57" spans="1:14" ht="22.5" x14ac:dyDescent="0.2">
      <c r="A57" s="26" t="s">
        <v>4</v>
      </c>
      <c r="B57" s="27" t="s">
        <v>1</v>
      </c>
      <c r="C57" s="27" t="s">
        <v>2</v>
      </c>
      <c r="D57" s="28" t="s">
        <v>0</v>
      </c>
      <c r="E57" s="29">
        <v>5</v>
      </c>
      <c r="F57" s="26">
        <v>6</v>
      </c>
      <c r="G57" s="26">
        <v>7</v>
      </c>
      <c r="H57" s="29">
        <v>8</v>
      </c>
      <c r="I57" s="29">
        <v>9</v>
      </c>
      <c r="J57" s="29">
        <v>10</v>
      </c>
      <c r="K57" s="29" t="s">
        <v>486</v>
      </c>
      <c r="L57" s="25" t="s">
        <v>485</v>
      </c>
    </row>
    <row r="58" spans="1:14" x14ac:dyDescent="0.2">
      <c r="A58" s="79">
        <v>1</v>
      </c>
      <c r="B58" s="80" t="s">
        <v>389</v>
      </c>
      <c r="C58" s="26" t="s">
        <v>390</v>
      </c>
      <c r="D58" s="79">
        <v>5</v>
      </c>
      <c r="E58" s="26">
        <v>3</v>
      </c>
      <c r="F58" s="29">
        <v>0</v>
      </c>
      <c r="G58" s="32">
        <v>0</v>
      </c>
      <c r="H58" s="32">
        <v>1</v>
      </c>
      <c r="I58" s="29">
        <v>2</v>
      </c>
      <c r="J58" s="34">
        <v>0</v>
      </c>
      <c r="K58" s="25">
        <f t="shared" ref="K58" si="6">SUM(E58:J58)</f>
        <v>6</v>
      </c>
      <c r="L58" s="68">
        <f t="shared" ref="L58:L70" si="7">(E58*5+F58*6+G58*7+H58*8+I58*9+J58*10)/K58</f>
        <v>6.833333333333333</v>
      </c>
    </row>
    <row r="59" spans="1:14" x14ac:dyDescent="0.2">
      <c r="A59" s="79">
        <v>2</v>
      </c>
      <c r="B59" s="80" t="s">
        <v>391</v>
      </c>
      <c r="C59" s="26" t="s">
        <v>392</v>
      </c>
      <c r="D59" s="79">
        <v>5</v>
      </c>
      <c r="E59" s="26">
        <v>0</v>
      </c>
      <c r="F59" s="29">
        <v>0</v>
      </c>
      <c r="G59" s="32">
        <v>0</v>
      </c>
      <c r="H59" s="32">
        <v>1</v>
      </c>
      <c r="I59" s="29">
        <v>0</v>
      </c>
      <c r="J59" s="34">
        <v>0</v>
      </c>
      <c r="K59" s="25">
        <f t="shared" ref="K59:K69" si="8">SUM(E59:J59)</f>
        <v>1</v>
      </c>
      <c r="L59" s="68">
        <f t="shared" si="7"/>
        <v>8</v>
      </c>
    </row>
    <row r="60" spans="1:14" x14ac:dyDescent="0.2">
      <c r="A60" s="79">
        <v>3</v>
      </c>
      <c r="B60" s="80" t="s">
        <v>393</v>
      </c>
      <c r="C60" s="26" t="s">
        <v>394</v>
      </c>
      <c r="D60" s="79">
        <v>5</v>
      </c>
      <c r="E60" s="26">
        <v>0</v>
      </c>
      <c r="F60" s="29">
        <v>7</v>
      </c>
      <c r="G60" s="32">
        <v>1</v>
      </c>
      <c r="H60" s="32">
        <v>1</v>
      </c>
      <c r="I60" s="29">
        <v>3</v>
      </c>
      <c r="J60" s="34">
        <v>0</v>
      </c>
      <c r="K60" s="25">
        <f t="shared" si="8"/>
        <v>12</v>
      </c>
      <c r="L60" s="68">
        <f t="shared" si="7"/>
        <v>7</v>
      </c>
    </row>
    <row r="61" spans="1:14" x14ac:dyDescent="0.2">
      <c r="A61" s="79">
        <v>4</v>
      </c>
      <c r="B61" s="80" t="s">
        <v>395</v>
      </c>
      <c r="C61" s="26" t="s">
        <v>396</v>
      </c>
      <c r="D61" s="79">
        <v>5</v>
      </c>
      <c r="E61" s="26">
        <v>8</v>
      </c>
      <c r="F61" s="29">
        <v>5</v>
      </c>
      <c r="G61" s="32">
        <v>9</v>
      </c>
      <c r="H61" s="32">
        <v>10</v>
      </c>
      <c r="I61" s="29">
        <v>4</v>
      </c>
      <c r="J61" s="34">
        <v>3</v>
      </c>
      <c r="K61" s="25">
        <f t="shared" si="8"/>
        <v>39</v>
      </c>
      <c r="L61" s="68">
        <f t="shared" si="7"/>
        <v>7.1538461538461542</v>
      </c>
    </row>
    <row r="62" spans="1:14" x14ac:dyDescent="0.2">
      <c r="A62" s="79">
        <v>5</v>
      </c>
      <c r="B62" s="80" t="s">
        <v>397</v>
      </c>
      <c r="C62" s="26" t="s">
        <v>398</v>
      </c>
      <c r="D62" s="79">
        <v>5</v>
      </c>
      <c r="E62" s="26">
        <v>0</v>
      </c>
      <c r="F62" s="29">
        <v>0</v>
      </c>
      <c r="G62" s="32">
        <v>0</v>
      </c>
      <c r="H62" s="32">
        <v>0</v>
      </c>
      <c r="I62" s="29">
        <v>0</v>
      </c>
      <c r="J62" s="34">
        <v>0</v>
      </c>
      <c r="K62" s="25">
        <f t="shared" si="8"/>
        <v>0</v>
      </c>
      <c r="L62" s="68" t="e">
        <f t="shared" si="7"/>
        <v>#DIV/0!</v>
      </c>
    </row>
    <row r="63" spans="1:14" x14ac:dyDescent="0.2">
      <c r="A63" s="79">
        <v>6</v>
      </c>
      <c r="B63" s="80" t="s">
        <v>399</v>
      </c>
      <c r="C63" s="26" t="s">
        <v>400</v>
      </c>
      <c r="D63" s="79">
        <v>5</v>
      </c>
      <c r="E63" s="26">
        <v>3</v>
      </c>
      <c r="F63" s="29">
        <v>1</v>
      </c>
      <c r="G63" s="32">
        <v>3</v>
      </c>
      <c r="H63" s="32">
        <v>0</v>
      </c>
      <c r="I63" s="29">
        <v>0</v>
      </c>
      <c r="J63" s="34">
        <v>0</v>
      </c>
      <c r="K63" s="25">
        <f t="shared" si="8"/>
        <v>7</v>
      </c>
      <c r="L63" s="68">
        <f t="shared" si="7"/>
        <v>6</v>
      </c>
    </row>
    <row r="64" spans="1:14" x14ac:dyDescent="0.2">
      <c r="A64" s="79">
        <v>7</v>
      </c>
      <c r="B64" s="80" t="s">
        <v>401</v>
      </c>
      <c r="C64" s="26" t="s">
        <v>402</v>
      </c>
      <c r="D64" s="79">
        <v>5</v>
      </c>
      <c r="E64" s="26">
        <v>0</v>
      </c>
      <c r="F64" s="29">
        <v>3</v>
      </c>
      <c r="G64" s="32">
        <v>0</v>
      </c>
      <c r="H64" s="32">
        <v>0</v>
      </c>
      <c r="I64" s="29">
        <v>0</v>
      </c>
      <c r="J64" s="34">
        <v>0</v>
      </c>
      <c r="K64" s="25">
        <f t="shared" si="8"/>
        <v>3</v>
      </c>
      <c r="L64" s="68">
        <f t="shared" si="7"/>
        <v>6</v>
      </c>
    </row>
    <row r="65" spans="1:14" x14ac:dyDescent="0.2">
      <c r="A65" s="79">
        <v>8</v>
      </c>
      <c r="B65" s="80" t="s">
        <v>403</v>
      </c>
      <c r="C65" s="26" t="s">
        <v>404</v>
      </c>
      <c r="D65" s="79">
        <v>5</v>
      </c>
      <c r="E65" s="26">
        <v>0</v>
      </c>
      <c r="F65" s="29">
        <v>3</v>
      </c>
      <c r="G65" s="32">
        <v>0</v>
      </c>
      <c r="H65" s="32">
        <v>0</v>
      </c>
      <c r="I65" s="29">
        <v>0</v>
      </c>
      <c r="J65" s="34">
        <v>0</v>
      </c>
      <c r="K65" s="25">
        <f t="shared" si="8"/>
        <v>3</v>
      </c>
      <c r="L65" s="68">
        <f t="shared" si="7"/>
        <v>6</v>
      </c>
    </row>
    <row r="66" spans="1:14" x14ac:dyDescent="0.2">
      <c r="A66" s="79">
        <v>9</v>
      </c>
      <c r="B66" s="80" t="s">
        <v>405</v>
      </c>
      <c r="C66" s="26" t="s">
        <v>406</v>
      </c>
      <c r="D66" s="79">
        <v>6</v>
      </c>
      <c r="E66" s="26">
        <v>0</v>
      </c>
      <c r="F66" s="26">
        <v>1</v>
      </c>
      <c r="G66" s="32">
        <v>1</v>
      </c>
      <c r="H66" s="32">
        <v>0</v>
      </c>
      <c r="I66" s="29">
        <v>0</v>
      </c>
      <c r="J66" s="34">
        <v>0</v>
      </c>
      <c r="K66" s="25">
        <f t="shared" si="8"/>
        <v>2</v>
      </c>
      <c r="L66" s="68">
        <f t="shared" si="7"/>
        <v>6.5</v>
      </c>
    </row>
    <row r="67" spans="1:14" x14ac:dyDescent="0.2">
      <c r="A67" s="79">
        <v>10</v>
      </c>
      <c r="B67" s="80" t="s">
        <v>407</v>
      </c>
      <c r="C67" s="26" t="s">
        <v>408</v>
      </c>
      <c r="D67" s="79">
        <v>6</v>
      </c>
      <c r="E67" s="26">
        <v>0</v>
      </c>
      <c r="F67" s="26">
        <v>0</v>
      </c>
      <c r="G67" s="32">
        <v>0</v>
      </c>
      <c r="H67" s="32">
        <v>0</v>
      </c>
      <c r="I67" s="29">
        <v>1</v>
      </c>
      <c r="J67" s="34">
        <v>1</v>
      </c>
      <c r="K67" s="25">
        <f t="shared" si="8"/>
        <v>2</v>
      </c>
      <c r="L67" s="68">
        <f t="shared" si="7"/>
        <v>9.5</v>
      </c>
    </row>
    <row r="68" spans="1:14" x14ac:dyDescent="0.2">
      <c r="A68" s="79">
        <v>11</v>
      </c>
      <c r="B68" s="71" t="s">
        <v>519</v>
      </c>
      <c r="C68" s="29" t="s">
        <v>409</v>
      </c>
      <c r="D68" s="81">
        <v>6</v>
      </c>
      <c r="E68" s="25">
        <v>1</v>
      </c>
      <c r="F68" s="25">
        <v>1</v>
      </c>
      <c r="G68" s="32">
        <v>1</v>
      </c>
      <c r="H68" s="32">
        <v>0</v>
      </c>
      <c r="I68" s="29">
        <v>5</v>
      </c>
      <c r="J68" s="34">
        <v>8</v>
      </c>
      <c r="K68" s="25">
        <f t="shared" si="8"/>
        <v>16</v>
      </c>
      <c r="L68" s="68">
        <f t="shared" si="7"/>
        <v>8.9375</v>
      </c>
    </row>
    <row r="69" spans="1:14" x14ac:dyDescent="0.2">
      <c r="A69" s="79">
        <v>12</v>
      </c>
      <c r="B69" s="71" t="s">
        <v>533</v>
      </c>
      <c r="C69" s="29" t="s">
        <v>410</v>
      </c>
      <c r="D69" s="81">
        <v>6</v>
      </c>
      <c r="E69" s="25">
        <v>2</v>
      </c>
      <c r="F69" s="25">
        <v>3</v>
      </c>
      <c r="G69" s="32">
        <v>5</v>
      </c>
      <c r="H69" s="32">
        <v>1</v>
      </c>
      <c r="I69" s="29">
        <v>1</v>
      </c>
      <c r="J69" s="34">
        <v>0</v>
      </c>
      <c r="K69" s="25">
        <f t="shared" si="8"/>
        <v>12</v>
      </c>
      <c r="L69" s="68">
        <f t="shared" si="7"/>
        <v>6.666666666666667</v>
      </c>
    </row>
    <row r="70" spans="1:14" x14ac:dyDescent="0.2">
      <c r="A70" s="19"/>
      <c r="B70" s="20" t="s">
        <v>8</v>
      </c>
      <c r="C70" s="19"/>
      <c r="D70" s="19"/>
      <c r="E70" s="25">
        <f t="shared" ref="E70:K70" si="9">SUM(E58:E69)</f>
        <v>17</v>
      </c>
      <c r="F70" s="25">
        <f t="shared" si="9"/>
        <v>24</v>
      </c>
      <c r="G70" s="25">
        <f t="shared" si="9"/>
        <v>20</v>
      </c>
      <c r="H70" s="25">
        <f t="shared" si="9"/>
        <v>14</v>
      </c>
      <c r="I70" s="25">
        <f t="shared" si="9"/>
        <v>16</v>
      </c>
      <c r="J70" s="25">
        <f t="shared" si="9"/>
        <v>12</v>
      </c>
      <c r="K70" s="25">
        <f t="shared" si="9"/>
        <v>103</v>
      </c>
      <c r="L70" s="68">
        <f t="shared" si="7"/>
        <v>7.233009708737864</v>
      </c>
      <c r="N70" s="134">
        <f>SUM(F70:J70)/K70*100</f>
        <v>83.495145631067956</v>
      </c>
    </row>
    <row r="73" spans="1:14" x14ac:dyDescent="0.2">
      <c r="C73" s="66"/>
      <c r="D73" s="58" t="s">
        <v>488</v>
      </c>
      <c r="E73" s="36"/>
      <c r="F73" s="113"/>
      <c r="G73" s="108"/>
      <c r="H73" s="108"/>
      <c r="I73" s="109"/>
      <c r="J73" s="108"/>
    </row>
    <row r="74" spans="1:14" x14ac:dyDescent="0.2">
      <c r="C74" s="36" t="s">
        <v>485</v>
      </c>
      <c r="D74" s="36" t="s">
        <v>543</v>
      </c>
      <c r="E74" s="36" t="s">
        <v>554</v>
      </c>
      <c r="F74" s="113" t="s">
        <v>553</v>
      </c>
      <c r="G74" s="125"/>
      <c r="H74" s="125"/>
      <c r="I74" s="125"/>
      <c r="J74" s="108"/>
    </row>
    <row r="75" spans="1:14" x14ac:dyDescent="0.2">
      <c r="C75" s="65" t="s">
        <v>478</v>
      </c>
      <c r="D75" s="98">
        <v>6</v>
      </c>
      <c r="E75" s="30"/>
      <c r="F75" s="99"/>
      <c r="G75" s="111"/>
      <c r="H75" s="111"/>
      <c r="I75" s="111"/>
      <c r="J75" s="64"/>
    </row>
    <row r="76" spans="1:14" x14ac:dyDescent="0.2">
      <c r="C76" s="65" t="s">
        <v>479</v>
      </c>
      <c r="D76" s="98">
        <v>6.7</v>
      </c>
      <c r="E76" s="30"/>
      <c r="F76" s="99"/>
      <c r="G76" s="111"/>
      <c r="H76" s="111"/>
      <c r="I76" s="111"/>
      <c r="J76" s="64"/>
    </row>
    <row r="77" spans="1:14" x14ac:dyDescent="0.2">
      <c r="C77" s="65" t="s">
        <v>480</v>
      </c>
      <c r="D77" s="98">
        <v>7.2</v>
      </c>
      <c r="E77" s="30"/>
      <c r="F77" s="99"/>
      <c r="G77" s="111"/>
      <c r="H77" s="111"/>
      <c r="I77" s="111"/>
      <c r="J77" s="64"/>
    </row>
    <row r="78" spans="1:14" x14ac:dyDescent="0.2">
      <c r="C78" s="65" t="s">
        <v>8</v>
      </c>
      <c r="D78" s="102"/>
      <c r="E78" s="103"/>
      <c r="F78" s="133"/>
      <c r="G78" s="132"/>
      <c r="H78" s="132"/>
      <c r="I78" s="132"/>
      <c r="J78" s="132"/>
    </row>
  </sheetData>
  <mergeCells count="3">
    <mergeCell ref="J10:K10"/>
    <mergeCell ref="J34:K34"/>
    <mergeCell ref="J55:K55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L31" sqref="L31"/>
    </sheetView>
  </sheetViews>
  <sheetFormatPr defaultRowHeight="12.75" x14ac:dyDescent="0.2"/>
  <cols>
    <col min="1" max="1" width="5" customWidth="1"/>
    <col min="2" max="2" width="29.7109375" customWidth="1"/>
    <col min="3" max="3" width="12.7109375" customWidth="1"/>
    <col min="4" max="4" width="4.85546875" customWidth="1"/>
    <col min="5" max="5" width="5.7109375" customWidth="1"/>
    <col min="6" max="6" width="5.85546875" customWidth="1"/>
    <col min="7" max="7" width="5.7109375" customWidth="1"/>
    <col min="8" max="8" width="5.85546875" customWidth="1"/>
    <col min="9" max="9" width="6" customWidth="1"/>
    <col min="10" max="10" width="5.42578125" customWidth="1"/>
    <col min="11" max="11" width="7.140625" customWidth="1"/>
    <col min="12" max="12" width="8.7109375" customWidth="1"/>
  </cols>
  <sheetData>
    <row r="1" spans="1:12" ht="15" x14ac:dyDescent="0.25">
      <c r="A1" s="13" t="s">
        <v>121</v>
      </c>
    </row>
    <row r="2" spans="1:12" ht="15" x14ac:dyDescent="0.25">
      <c r="A2" s="18" t="s">
        <v>477</v>
      </c>
    </row>
    <row r="3" spans="1:12" ht="15" x14ac:dyDescent="0.2">
      <c r="A3" s="9" t="s">
        <v>3</v>
      </c>
    </row>
    <row r="5" spans="1:12" x14ac:dyDescent="0.2">
      <c r="B5" s="14" t="s">
        <v>5</v>
      </c>
      <c r="C5" s="101" t="s">
        <v>572</v>
      </c>
    </row>
    <row r="6" spans="1:12" x14ac:dyDescent="0.2">
      <c r="B6" s="14" t="s">
        <v>6</v>
      </c>
      <c r="C6" s="101" t="s">
        <v>567</v>
      </c>
    </row>
    <row r="8" spans="1:12" ht="20.25" thickBot="1" x14ac:dyDescent="0.35">
      <c r="B8" s="11" t="s">
        <v>483</v>
      </c>
      <c r="C8" s="10"/>
      <c r="F8" s="8" t="s">
        <v>15</v>
      </c>
      <c r="H8" s="15" t="s">
        <v>542</v>
      </c>
    </row>
    <row r="9" spans="1:12" ht="13.5" thickTop="1" x14ac:dyDescent="0.2"/>
    <row r="10" spans="1:12" ht="15.75" thickBot="1" x14ac:dyDescent="0.3">
      <c r="A10" s="3"/>
      <c r="B10" s="12" t="s">
        <v>7</v>
      </c>
      <c r="C10" s="4"/>
      <c r="D10" s="4"/>
      <c r="E10" s="3" t="s">
        <v>545</v>
      </c>
      <c r="F10" s="1"/>
      <c r="G10" s="1"/>
      <c r="H10" s="1"/>
      <c r="I10" s="2"/>
      <c r="J10" s="138"/>
      <c r="K10" s="138"/>
    </row>
    <row r="11" spans="1:12" ht="14.25" thickTop="1" x14ac:dyDescent="0.25">
      <c r="A11" s="3"/>
      <c r="B11" s="5"/>
      <c r="C11" s="4"/>
      <c r="D11" s="4"/>
      <c r="E11" s="1" t="s">
        <v>484</v>
      </c>
      <c r="F11" s="1"/>
      <c r="G11" s="1"/>
      <c r="H11" s="2"/>
      <c r="I11" s="2"/>
    </row>
    <row r="12" spans="1:12" ht="22.5" x14ac:dyDescent="0.2">
      <c r="A12" s="26" t="s">
        <v>4</v>
      </c>
      <c r="B12" s="27" t="s">
        <v>1</v>
      </c>
      <c r="C12" s="27" t="s">
        <v>2</v>
      </c>
      <c r="D12" s="28" t="s">
        <v>0</v>
      </c>
      <c r="E12" s="29">
        <v>5</v>
      </c>
      <c r="F12" s="26">
        <v>6</v>
      </c>
      <c r="G12" s="26">
        <v>7</v>
      </c>
      <c r="H12" s="29">
        <v>8</v>
      </c>
      <c r="I12" s="29">
        <v>9</v>
      </c>
      <c r="J12" s="29">
        <v>10</v>
      </c>
      <c r="K12" s="29" t="s">
        <v>486</v>
      </c>
      <c r="L12" s="25" t="s">
        <v>485</v>
      </c>
    </row>
    <row r="13" spans="1:12" x14ac:dyDescent="0.2">
      <c r="A13" s="25">
        <v>1</v>
      </c>
      <c r="B13" s="67" t="s">
        <v>218</v>
      </c>
      <c r="C13" s="30" t="s">
        <v>411</v>
      </c>
      <c r="D13" s="25">
        <v>1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25">
        <f>SUM(E13:J13)</f>
        <v>0</v>
      </c>
      <c r="L13" s="25"/>
    </row>
    <row r="14" spans="1:12" x14ac:dyDescent="0.2">
      <c r="A14" s="25">
        <v>2</v>
      </c>
      <c r="B14" s="67" t="s">
        <v>549</v>
      </c>
      <c r="C14" s="30" t="s">
        <v>412</v>
      </c>
      <c r="D14" s="25">
        <v>1</v>
      </c>
      <c r="E14" s="69">
        <v>0</v>
      </c>
      <c r="F14" s="69">
        <v>0</v>
      </c>
      <c r="G14" s="69">
        <v>0</v>
      </c>
      <c r="H14" s="69">
        <v>1</v>
      </c>
      <c r="I14" s="69">
        <v>0</v>
      </c>
      <c r="J14" s="69">
        <v>0</v>
      </c>
      <c r="K14" s="25">
        <f t="shared" ref="K14:K29" si="0">SUM(E14:J14)</f>
        <v>1</v>
      </c>
      <c r="L14" s="68">
        <f t="shared" ref="L14:L30" si="1">(E14*5+F14*6+G14*7+H14*8+I14*9+J14*10)/K14</f>
        <v>8</v>
      </c>
    </row>
    <row r="15" spans="1:12" x14ac:dyDescent="0.2">
      <c r="A15" s="25">
        <v>4</v>
      </c>
      <c r="B15" s="36" t="s">
        <v>413</v>
      </c>
      <c r="C15" s="30" t="s">
        <v>414</v>
      </c>
      <c r="D15" s="25">
        <v>1</v>
      </c>
      <c r="E15" s="69">
        <v>8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25">
        <f t="shared" si="0"/>
        <v>8</v>
      </c>
      <c r="L15" s="68">
        <f t="shared" si="1"/>
        <v>5</v>
      </c>
    </row>
    <row r="16" spans="1:12" x14ac:dyDescent="0.2">
      <c r="A16" s="25">
        <v>5</v>
      </c>
      <c r="B16" s="36" t="s">
        <v>415</v>
      </c>
      <c r="C16" s="30" t="s">
        <v>416</v>
      </c>
      <c r="D16" s="25">
        <v>1</v>
      </c>
      <c r="E16" s="69">
        <v>0</v>
      </c>
      <c r="F16" s="69">
        <v>2</v>
      </c>
      <c r="G16" s="69">
        <v>0</v>
      </c>
      <c r="H16" s="69">
        <v>0</v>
      </c>
      <c r="I16" s="69">
        <v>0</v>
      </c>
      <c r="J16" s="69">
        <v>0</v>
      </c>
      <c r="K16" s="25">
        <f t="shared" si="0"/>
        <v>2</v>
      </c>
      <c r="L16" s="68">
        <f t="shared" si="1"/>
        <v>6</v>
      </c>
    </row>
    <row r="17" spans="1:14" x14ac:dyDescent="0.2">
      <c r="A17" s="25">
        <v>6</v>
      </c>
      <c r="B17" s="83" t="s">
        <v>147</v>
      </c>
      <c r="C17" s="30" t="s">
        <v>417</v>
      </c>
      <c r="D17" s="25">
        <v>1</v>
      </c>
      <c r="E17" s="69">
        <v>2</v>
      </c>
      <c r="F17" s="69">
        <v>2</v>
      </c>
      <c r="G17" s="69">
        <v>2</v>
      </c>
      <c r="H17" s="69">
        <v>1</v>
      </c>
      <c r="I17" s="69">
        <v>0</v>
      </c>
      <c r="J17" s="69">
        <v>0</v>
      </c>
      <c r="K17" s="25">
        <f t="shared" si="0"/>
        <v>7</v>
      </c>
      <c r="L17" s="68">
        <f t="shared" si="1"/>
        <v>6.2857142857142856</v>
      </c>
    </row>
    <row r="18" spans="1:14" x14ac:dyDescent="0.2">
      <c r="A18" s="25">
        <v>7</v>
      </c>
      <c r="B18" s="83" t="s">
        <v>14</v>
      </c>
      <c r="C18" s="30" t="s">
        <v>418</v>
      </c>
      <c r="D18" s="25">
        <v>1</v>
      </c>
      <c r="E18" s="69">
        <v>1</v>
      </c>
      <c r="F18" s="69">
        <v>0</v>
      </c>
      <c r="G18" s="69">
        <v>0</v>
      </c>
      <c r="H18" s="69">
        <v>1</v>
      </c>
      <c r="I18" s="69">
        <v>0</v>
      </c>
      <c r="J18" s="69">
        <v>0</v>
      </c>
      <c r="K18" s="25">
        <f t="shared" si="0"/>
        <v>2</v>
      </c>
      <c r="L18" s="68">
        <f t="shared" si="1"/>
        <v>6.5</v>
      </c>
    </row>
    <row r="19" spans="1:14" x14ac:dyDescent="0.2">
      <c r="A19" s="25">
        <v>8</v>
      </c>
      <c r="B19" s="36" t="s">
        <v>139</v>
      </c>
      <c r="C19" s="30" t="s">
        <v>419</v>
      </c>
      <c r="D19" s="25">
        <v>1</v>
      </c>
      <c r="E19" s="69">
        <v>1</v>
      </c>
      <c r="F19" s="69">
        <v>0</v>
      </c>
      <c r="G19" s="69">
        <v>4</v>
      </c>
      <c r="H19" s="69">
        <v>0</v>
      </c>
      <c r="I19" s="69">
        <v>0</v>
      </c>
      <c r="J19" s="69">
        <v>0</v>
      </c>
      <c r="K19" s="25">
        <f t="shared" si="0"/>
        <v>5</v>
      </c>
      <c r="L19" s="68">
        <f t="shared" si="1"/>
        <v>6.6</v>
      </c>
    </row>
    <row r="20" spans="1:14" x14ac:dyDescent="0.2">
      <c r="A20" s="25">
        <v>9</v>
      </c>
      <c r="B20" s="36" t="s">
        <v>555</v>
      </c>
      <c r="C20" s="30" t="s">
        <v>420</v>
      </c>
      <c r="D20" s="25">
        <v>1</v>
      </c>
      <c r="E20" s="69">
        <v>1</v>
      </c>
      <c r="F20" s="69">
        <v>1</v>
      </c>
      <c r="G20" s="69">
        <v>0</v>
      </c>
      <c r="H20" s="69">
        <v>1</v>
      </c>
      <c r="I20" s="69">
        <v>0</v>
      </c>
      <c r="J20" s="69">
        <v>0</v>
      </c>
      <c r="K20" s="25">
        <f t="shared" si="0"/>
        <v>3</v>
      </c>
      <c r="L20" s="68">
        <f t="shared" si="1"/>
        <v>6.333333333333333</v>
      </c>
    </row>
    <row r="21" spans="1:14" x14ac:dyDescent="0.2">
      <c r="A21" s="25">
        <v>10</v>
      </c>
      <c r="B21" s="36" t="s">
        <v>239</v>
      </c>
      <c r="C21" s="30" t="s">
        <v>421</v>
      </c>
      <c r="D21" s="25">
        <v>2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25">
        <f t="shared" si="0"/>
        <v>0</v>
      </c>
      <c r="L21" s="68"/>
    </row>
    <row r="22" spans="1:14" x14ac:dyDescent="0.2">
      <c r="A22" s="25">
        <v>11</v>
      </c>
      <c r="B22" s="36" t="s">
        <v>422</v>
      </c>
      <c r="C22" s="30" t="s">
        <v>423</v>
      </c>
      <c r="D22" s="25">
        <v>2</v>
      </c>
      <c r="E22" s="69">
        <v>0</v>
      </c>
      <c r="F22" s="96">
        <v>0</v>
      </c>
      <c r="G22" s="32">
        <v>0</v>
      </c>
      <c r="H22" s="32">
        <v>0</v>
      </c>
      <c r="I22" s="29">
        <v>2</v>
      </c>
      <c r="J22" s="34">
        <v>3</v>
      </c>
      <c r="K22" s="25">
        <f t="shared" si="0"/>
        <v>5</v>
      </c>
      <c r="L22" s="68">
        <f t="shared" si="1"/>
        <v>9.6</v>
      </c>
    </row>
    <row r="23" spans="1:14" x14ac:dyDescent="0.2">
      <c r="A23" s="25">
        <v>12</v>
      </c>
      <c r="B23" s="36" t="s">
        <v>424</v>
      </c>
      <c r="C23" s="30" t="s">
        <v>425</v>
      </c>
      <c r="D23" s="25">
        <v>2</v>
      </c>
      <c r="E23" s="69">
        <v>5</v>
      </c>
      <c r="F23" s="96">
        <v>13</v>
      </c>
      <c r="G23" s="32">
        <v>0</v>
      </c>
      <c r="H23" s="32">
        <v>0</v>
      </c>
      <c r="I23" s="29">
        <v>0</v>
      </c>
      <c r="J23" s="34">
        <v>0</v>
      </c>
      <c r="K23" s="25">
        <f t="shared" si="0"/>
        <v>18</v>
      </c>
      <c r="L23" s="68">
        <f t="shared" si="1"/>
        <v>5.7222222222222223</v>
      </c>
    </row>
    <row r="24" spans="1:14" x14ac:dyDescent="0.2">
      <c r="A24" s="25">
        <v>13</v>
      </c>
      <c r="B24" s="36" t="s">
        <v>426</v>
      </c>
      <c r="C24" s="30" t="s">
        <v>427</v>
      </c>
      <c r="D24" s="25">
        <v>2</v>
      </c>
      <c r="E24" s="69">
        <v>0</v>
      </c>
      <c r="F24" s="96">
        <v>0</v>
      </c>
      <c r="G24" s="32">
        <v>1</v>
      </c>
      <c r="H24" s="32">
        <v>6</v>
      </c>
      <c r="I24" s="29">
        <v>1</v>
      </c>
      <c r="J24" s="34">
        <v>0</v>
      </c>
      <c r="K24" s="25">
        <f t="shared" si="0"/>
        <v>8</v>
      </c>
      <c r="L24" s="68">
        <f t="shared" si="1"/>
        <v>8</v>
      </c>
    </row>
    <row r="25" spans="1:14" x14ac:dyDescent="0.2">
      <c r="A25" s="25">
        <v>14</v>
      </c>
      <c r="B25" s="36" t="s">
        <v>428</v>
      </c>
      <c r="C25" s="30" t="s">
        <v>429</v>
      </c>
      <c r="D25" s="25">
        <v>2</v>
      </c>
      <c r="E25" s="69">
        <v>1</v>
      </c>
      <c r="F25" s="96">
        <v>2</v>
      </c>
      <c r="G25" s="32">
        <v>5</v>
      </c>
      <c r="H25" s="32">
        <v>4</v>
      </c>
      <c r="I25" s="29">
        <v>2</v>
      </c>
      <c r="J25" s="34">
        <v>0</v>
      </c>
      <c r="K25" s="25">
        <f t="shared" si="0"/>
        <v>14</v>
      </c>
      <c r="L25" s="68">
        <f t="shared" si="1"/>
        <v>7.2857142857142856</v>
      </c>
    </row>
    <row r="26" spans="1:14" x14ac:dyDescent="0.2">
      <c r="A26" s="25"/>
      <c r="B26" s="36" t="s">
        <v>523</v>
      </c>
      <c r="C26" s="30"/>
      <c r="D26" s="25"/>
      <c r="E26" s="69">
        <v>2</v>
      </c>
      <c r="F26" s="96">
        <v>1</v>
      </c>
      <c r="G26" s="32">
        <v>0</v>
      </c>
      <c r="H26" s="32">
        <v>0</v>
      </c>
      <c r="I26" s="29">
        <v>0</v>
      </c>
      <c r="J26" s="34">
        <v>0</v>
      </c>
      <c r="K26" s="25">
        <f t="shared" si="0"/>
        <v>3</v>
      </c>
      <c r="L26" s="68">
        <f t="shared" si="1"/>
        <v>5.333333333333333</v>
      </c>
    </row>
    <row r="27" spans="1:14" x14ac:dyDescent="0.2">
      <c r="A27" s="25">
        <v>15</v>
      </c>
      <c r="B27" s="36" t="s">
        <v>430</v>
      </c>
      <c r="C27" s="30" t="s">
        <v>431</v>
      </c>
      <c r="D27" s="25">
        <v>2</v>
      </c>
      <c r="E27" s="69">
        <v>0</v>
      </c>
      <c r="F27" s="96">
        <v>1</v>
      </c>
      <c r="G27" s="32">
        <v>3</v>
      </c>
      <c r="H27" s="32">
        <v>1</v>
      </c>
      <c r="I27" s="29">
        <v>0</v>
      </c>
      <c r="J27" s="34">
        <v>0</v>
      </c>
      <c r="K27" s="25">
        <f t="shared" si="0"/>
        <v>5</v>
      </c>
      <c r="L27" s="68">
        <f t="shared" si="1"/>
        <v>7</v>
      </c>
    </row>
    <row r="28" spans="1:14" x14ac:dyDescent="0.2">
      <c r="A28" s="25">
        <v>16</v>
      </c>
      <c r="B28" s="36" t="s">
        <v>558</v>
      </c>
      <c r="C28" s="30" t="s">
        <v>432</v>
      </c>
      <c r="D28" s="25">
        <v>2</v>
      </c>
      <c r="E28" s="69">
        <v>3</v>
      </c>
      <c r="F28" s="96">
        <v>2</v>
      </c>
      <c r="G28" s="32">
        <v>0</v>
      </c>
      <c r="H28" s="32">
        <v>0</v>
      </c>
      <c r="I28" s="29">
        <v>0</v>
      </c>
      <c r="J28" s="34">
        <v>0</v>
      </c>
      <c r="K28" s="25">
        <f t="shared" si="0"/>
        <v>5</v>
      </c>
      <c r="L28" s="68">
        <f t="shared" si="1"/>
        <v>5.4</v>
      </c>
    </row>
    <row r="29" spans="1:14" x14ac:dyDescent="0.2">
      <c r="A29" s="25">
        <v>17</v>
      </c>
      <c r="B29" s="36" t="s">
        <v>525</v>
      </c>
      <c r="C29" s="30" t="s">
        <v>432</v>
      </c>
      <c r="D29" s="25">
        <v>2</v>
      </c>
      <c r="E29" s="69">
        <v>2</v>
      </c>
      <c r="F29" s="96">
        <v>0</v>
      </c>
      <c r="G29" s="32">
        <v>3</v>
      </c>
      <c r="H29" s="32">
        <v>1</v>
      </c>
      <c r="I29" s="29">
        <v>0</v>
      </c>
      <c r="J29" s="34">
        <v>0</v>
      </c>
      <c r="K29" s="25">
        <f t="shared" si="0"/>
        <v>6</v>
      </c>
      <c r="L29" s="68">
        <f t="shared" si="1"/>
        <v>6.5</v>
      </c>
    </row>
    <row r="30" spans="1:14" x14ac:dyDescent="0.2">
      <c r="A30" s="19"/>
      <c r="B30" s="20" t="s">
        <v>8</v>
      </c>
      <c r="C30" s="19"/>
      <c r="D30" s="19"/>
      <c r="E30" s="25">
        <f t="shared" ref="E30:J30" si="2">SUM(E13:E29)</f>
        <v>26</v>
      </c>
      <c r="F30" s="25">
        <f t="shared" si="2"/>
        <v>24</v>
      </c>
      <c r="G30" s="25">
        <f t="shared" si="2"/>
        <v>18</v>
      </c>
      <c r="H30" s="25">
        <f t="shared" si="2"/>
        <v>16</v>
      </c>
      <c r="I30" s="25">
        <f t="shared" si="2"/>
        <v>5</v>
      </c>
      <c r="J30" s="25">
        <f t="shared" si="2"/>
        <v>3</v>
      </c>
      <c r="K30" s="25">
        <f>SUM(E30:J30)</f>
        <v>92</v>
      </c>
      <c r="L30" s="68">
        <f t="shared" si="1"/>
        <v>6.5543478260869561</v>
      </c>
      <c r="N30" s="134">
        <f>SUM(F30:J30)/K30*100</f>
        <v>71.739130434782609</v>
      </c>
    </row>
    <row r="31" spans="1:14" ht="14.25" customHeight="1" x14ac:dyDescent="0.2">
      <c r="L31" s="135"/>
    </row>
    <row r="32" spans="1:14" x14ac:dyDescent="0.2">
      <c r="A32" s="6"/>
      <c r="B32" s="6"/>
      <c r="C32" s="6"/>
      <c r="D32" s="6"/>
      <c r="E32" s="6"/>
      <c r="F32" s="6"/>
      <c r="G32" s="6"/>
      <c r="H32" s="6"/>
      <c r="I32" s="7"/>
      <c r="J32" s="23"/>
    </row>
    <row r="33" spans="1:12" ht="15.75" thickBot="1" x14ac:dyDescent="0.3">
      <c r="A33" s="3"/>
      <c r="B33" s="12" t="s">
        <v>9</v>
      </c>
      <c r="C33" s="4"/>
      <c r="D33" s="4"/>
      <c r="E33" s="3" t="s">
        <v>545</v>
      </c>
      <c r="F33" s="1"/>
      <c r="G33" s="1"/>
      <c r="H33" s="1"/>
      <c r="I33" s="2"/>
      <c r="J33" s="138"/>
      <c r="K33" s="138"/>
    </row>
    <row r="34" spans="1:12" ht="14.25" thickTop="1" x14ac:dyDescent="0.25">
      <c r="A34" s="3"/>
      <c r="B34" s="5"/>
      <c r="C34" s="4"/>
      <c r="D34" s="4"/>
      <c r="E34" s="1" t="s">
        <v>484</v>
      </c>
      <c r="F34" s="1"/>
      <c r="G34" s="1"/>
      <c r="H34" s="2"/>
      <c r="I34" s="2"/>
    </row>
    <row r="35" spans="1:12" ht="22.5" x14ac:dyDescent="0.2">
      <c r="A35" s="26" t="s">
        <v>4</v>
      </c>
      <c r="B35" s="27" t="s">
        <v>1</v>
      </c>
      <c r="C35" s="27" t="s">
        <v>2</v>
      </c>
      <c r="D35" s="28" t="s">
        <v>0</v>
      </c>
      <c r="E35" s="29">
        <v>5</v>
      </c>
      <c r="F35" s="26">
        <v>6</v>
      </c>
      <c r="G35" s="26">
        <v>7</v>
      </c>
      <c r="H35" s="29">
        <v>8</v>
      </c>
      <c r="I35" s="29">
        <v>9</v>
      </c>
      <c r="J35" s="29">
        <v>10</v>
      </c>
      <c r="K35" s="29" t="s">
        <v>486</v>
      </c>
      <c r="L35" s="25" t="s">
        <v>485</v>
      </c>
    </row>
    <row r="36" spans="1:12" x14ac:dyDescent="0.2">
      <c r="A36" s="25">
        <v>1</v>
      </c>
      <c r="B36" s="36" t="s">
        <v>72</v>
      </c>
      <c r="C36" s="30" t="s">
        <v>433</v>
      </c>
      <c r="D36" s="25">
        <v>3</v>
      </c>
      <c r="E36" s="26">
        <v>0</v>
      </c>
      <c r="F36" s="96">
        <v>0</v>
      </c>
      <c r="G36" s="32">
        <v>0</v>
      </c>
      <c r="H36" s="32">
        <v>0</v>
      </c>
      <c r="I36" s="29">
        <v>0</v>
      </c>
      <c r="J36" s="34">
        <v>0</v>
      </c>
      <c r="K36" s="25">
        <f t="shared" ref="K36:K52" si="3">SUM(E36:J36)</f>
        <v>0</v>
      </c>
      <c r="L36" s="25"/>
    </row>
    <row r="37" spans="1:12" x14ac:dyDescent="0.2">
      <c r="A37" s="25">
        <v>2</v>
      </c>
      <c r="B37" s="36" t="s">
        <v>434</v>
      </c>
      <c r="C37" s="30" t="s">
        <v>435</v>
      </c>
      <c r="D37" s="25">
        <v>3</v>
      </c>
      <c r="E37" s="26">
        <v>0</v>
      </c>
      <c r="F37" s="96">
        <v>1</v>
      </c>
      <c r="G37" s="32">
        <v>0</v>
      </c>
      <c r="H37" s="32">
        <v>0</v>
      </c>
      <c r="I37" s="29">
        <v>0</v>
      </c>
      <c r="J37" s="34">
        <v>0</v>
      </c>
      <c r="K37" s="25">
        <f t="shared" si="3"/>
        <v>1</v>
      </c>
      <c r="L37" s="68">
        <f t="shared" ref="L37:L52" si="4">(E37*5+F37*6+G37*7+H37*8+I37*9+J37*10)/K37</f>
        <v>6</v>
      </c>
    </row>
    <row r="38" spans="1:12" x14ac:dyDescent="0.2">
      <c r="A38" s="25">
        <v>3</v>
      </c>
      <c r="B38" s="36" t="s">
        <v>436</v>
      </c>
      <c r="C38" s="30" t="s">
        <v>437</v>
      </c>
      <c r="D38" s="25">
        <v>3</v>
      </c>
      <c r="E38" s="26">
        <v>0</v>
      </c>
      <c r="F38" s="96">
        <v>0</v>
      </c>
      <c r="G38" s="32">
        <v>0</v>
      </c>
      <c r="H38" s="32">
        <v>0</v>
      </c>
      <c r="I38" s="29">
        <v>0</v>
      </c>
      <c r="J38" s="34">
        <v>0</v>
      </c>
      <c r="K38" s="25">
        <f t="shared" si="3"/>
        <v>0</v>
      </c>
      <c r="L38" s="68"/>
    </row>
    <row r="39" spans="1:12" x14ac:dyDescent="0.2">
      <c r="A39" s="25">
        <v>4</v>
      </c>
      <c r="B39" s="36" t="s">
        <v>438</v>
      </c>
      <c r="C39" s="30" t="s">
        <v>439</v>
      </c>
      <c r="D39" s="25">
        <v>3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5">
        <f t="shared" si="3"/>
        <v>0</v>
      </c>
      <c r="L39" s="68"/>
    </row>
    <row r="40" spans="1:12" x14ac:dyDescent="0.2">
      <c r="A40" s="25">
        <v>5</v>
      </c>
      <c r="B40" s="36" t="s">
        <v>440</v>
      </c>
      <c r="C40" s="30" t="s">
        <v>441</v>
      </c>
      <c r="D40" s="25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5">
        <f t="shared" si="3"/>
        <v>0</v>
      </c>
      <c r="L40" s="68"/>
    </row>
    <row r="41" spans="1:12" x14ac:dyDescent="0.2">
      <c r="A41" s="25">
        <v>6</v>
      </c>
      <c r="B41" s="36" t="s">
        <v>442</v>
      </c>
      <c r="C41" s="30" t="s">
        <v>443</v>
      </c>
      <c r="D41" s="25">
        <v>3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5">
        <f t="shared" si="3"/>
        <v>0</v>
      </c>
      <c r="L41" s="68"/>
    </row>
    <row r="42" spans="1:12" x14ac:dyDescent="0.2">
      <c r="A42" s="25">
        <v>7</v>
      </c>
      <c r="B42" s="36" t="s">
        <v>444</v>
      </c>
      <c r="C42" s="30" t="s">
        <v>445</v>
      </c>
      <c r="D42" s="25">
        <v>3</v>
      </c>
      <c r="E42" s="26">
        <v>0</v>
      </c>
      <c r="F42" s="96">
        <v>0</v>
      </c>
      <c r="G42" s="32">
        <v>1</v>
      </c>
      <c r="H42" s="32">
        <v>0</v>
      </c>
      <c r="I42" s="29">
        <v>0</v>
      </c>
      <c r="J42" s="34">
        <v>0</v>
      </c>
      <c r="K42" s="25">
        <f t="shared" si="3"/>
        <v>1</v>
      </c>
      <c r="L42" s="68">
        <f t="shared" si="4"/>
        <v>7</v>
      </c>
    </row>
    <row r="43" spans="1:12" x14ac:dyDescent="0.2">
      <c r="A43" s="25">
        <v>8</v>
      </c>
      <c r="B43" s="36" t="s">
        <v>446</v>
      </c>
      <c r="C43" s="30" t="s">
        <v>447</v>
      </c>
      <c r="D43" s="25">
        <v>4</v>
      </c>
      <c r="E43" s="26">
        <v>0</v>
      </c>
      <c r="F43" s="96">
        <v>0</v>
      </c>
      <c r="G43" s="32">
        <v>0</v>
      </c>
      <c r="H43" s="32">
        <v>0</v>
      </c>
      <c r="I43" s="29">
        <v>0</v>
      </c>
      <c r="J43" s="34">
        <v>1</v>
      </c>
      <c r="K43" s="25">
        <f t="shared" si="3"/>
        <v>1</v>
      </c>
      <c r="L43" s="68">
        <f t="shared" si="4"/>
        <v>10</v>
      </c>
    </row>
    <row r="44" spans="1:12" x14ac:dyDescent="0.2">
      <c r="A44" s="25"/>
      <c r="B44" s="36" t="s">
        <v>539</v>
      </c>
      <c r="C44" s="30"/>
      <c r="D44" s="25"/>
      <c r="E44" s="26">
        <v>0</v>
      </c>
      <c r="F44" s="96">
        <v>0</v>
      </c>
      <c r="G44" s="32">
        <v>0</v>
      </c>
      <c r="H44" s="32">
        <v>1</v>
      </c>
      <c r="I44" s="29">
        <v>0</v>
      </c>
      <c r="J44" s="34">
        <v>0</v>
      </c>
      <c r="K44" s="25">
        <f t="shared" si="3"/>
        <v>1</v>
      </c>
      <c r="L44" s="68">
        <f t="shared" si="4"/>
        <v>8</v>
      </c>
    </row>
    <row r="45" spans="1:12" x14ac:dyDescent="0.2">
      <c r="A45" s="25">
        <v>9</v>
      </c>
      <c r="B45" s="36" t="s">
        <v>448</v>
      </c>
      <c r="C45" s="30" t="s">
        <v>449</v>
      </c>
      <c r="D45" s="25">
        <v>4</v>
      </c>
      <c r="E45" s="26">
        <v>0</v>
      </c>
      <c r="F45" s="96">
        <v>0</v>
      </c>
      <c r="G45" s="32">
        <v>0</v>
      </c>
      <c r="H45" s="32">
        <v>0</v>
      </c>
      <c r="I45" s="29">
        <v>0</v>
      </c>
      <c r="J45" s="34">
        <v>0</v>
      </c>
      <c r="K45" s="25">
        <f t="shared" si="3"/>
        <v>0</v>
      </c>
      <c r="L45" s="68"/>
    </row>
    <row r="46" spans="1:12" x14ac:dyDescent="0.2">
      <c r="A46" s="25">
        <v>10</v>
      </c>
      <c r="B46" s="36" t="s">
        <v>450</v>
      </c>
      <c r="C46" s="30" t="s">
        <v>451</v>
      </c>
      <c r="D46" s="25">
        <v>4</v>
      </c>
      <c r="E46" s="26">
        <v>0</v>
      </c>
      <c r="F46" s="96">
        <v>0</v>
      </c>
      <c r="G46" s="32">
        <v>1</v>
      </c>
      <c r="H46" s="32">
        <v>0</v>
      </c>
      <c r="I46" s="29">
        <v>0</v>
      </c>
      <c r="J46" s="34">
        <v>1</v>
      </c>
      <c r="K46" s="25">
        <f t="shared" si="3"/>
        <v>2</v>
      </c>
      <c r="L46" s="68">
        <f t="shared" si="4"/>
        <v>8.5</v>
      </c>
    </row>
    <row r="47" spans="1:12" x14ac:dyDescent="0.2">
      <c r="A47" s="25">
        <v>11</v>
      </c>
      <c r="B47" s="36" t="s">
        <v>452</v>
      </c>
      <c r="C47" s="30" t="s">
        <v>453</v>
      </c>
      <c r="D47" s="25">
        <v>4</v>
      </c>
      <c r="E47" s="26">
        <v>6</v>
      </c>
      <c r="F47" s="96">
        <v>1</v>
      </c>
      <c r="G47" s="32">
        <v>3</v>
      </c>
      <c r="H47" s="32">
        <v>3</v>
      </c>
      <c r="I47" s="29">
        <v>1</v>
      </c>
      <c r="J47" s="34">
        <v>2</v>
      </c>
      <c r="K47" s="25">
        <f t="shared" si="3"/>
        <v>16</v>
      </c>
      <c r="L47" s="68">
        <f t="shared" si="4"/>
        <v>6.875</v>
      </c>
    </row>
    <row r="48" spans="1:12" x14ac:dyDescent="0.2">
      <c r="A48" s="25">
        <v>12</v>
      </c>
      <c r="B48" s="36" t="s">
        <v>454</v>
      </c>
      <c r="C48" s="30" t="s">
        <v>455</v>
      </c>
      <c r="D48" s="25">
        <v>4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5">
        <f t="shared" si="3"/>
        <v>0</v>
      </c>
      <c r="L48" s="68"/>
    </row>
    <row r="49" spans="1:14" x14ac:dyDescent="0.2">
      <c r="A49" s="25">
        <v>13</v>
      </c>
      <c r="B49" s="36" t="s">
        <v>456</v>
      </c>
      <c r="C49" s="30" t="s">
        <v>457</v>
      </c>
      <c r="D49" s="25">
        <v>4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5">
        <f t="shared" si="3"/>
        <v>0</v>
      </c>
      <c r="L49" s="68"/>
    </row>
    <row r="50" spans="1:14" x14ac:dyDescent="0.2">
      <c r="A50" s="25">
        <v>14</v>
      </c>
      <c r="B50" s="36" t="s">
        <v>552</v>
      </c>
      <c r="C50" s="30" t="s">
        <v>458</v>
      </c>
      <c r="D50" s="25">
        <v>4</v>
      </c>
      <c r="E50" s="26">
        <v>0</v>
      </c>
      <c r="F50" s="96">
        <v>0</v>
      </c>
      <c r="G50" s="32">
        <v>1</v>
      </c>
      <c r="H50" s="32">
        <v>0</v>
      </c>
      <c r="I50" s="29">
        <v>0</v>
      </c>
      <c r="J50" s="34">
        <v>0</v>
      </c>
      <c r="K50" s="25">
        <f t="shared" si="3"/>
        <v>1</v>
      </c>
      <c r="L50" s="68">
        <f t="shared" si="4"/>
        <v>7</v>
      </c>
    </row>
    <row r="51" spans="1:14" x14ac:dyDescent="0.2">
      <c r="A51" s="25">
        <v>15</v>
      </c>
      <c r="B51" s="36" t="s">
        <v>538</v>
      </c>
      <c r="C51" s="30" t="s">
        <v>458</v>
      </c>
      <c r="D51" s="25">
        <v>4</v>
      </c>
      <c r="E51" s="26">
        <v>1</v>
      </c>
      <c r="F51" s="96">
        <v>1</v>
      </c>
      <c r="G51" s="32">
        <v>1</v>
      </c>
      <c r="H51" s="32">
        <v>1</v>
      </c>
      <c r="I51" s="29">
        <v>0</v>
      </c>
      <c r="J51" s="34">
        <v>0</v>
      </c>
      <c r="K51" s="25">
        <f t="shared" si="3"/>
        <v>4</v>
      </c>
      <c r="L51" s="68">
        <f t="shared" si="4"/>
        <v>6.5</v>
      </c>
    </row>
    <row r="52" spans="1:14" x14ac:dyDescent="0.2">
      <c r="A52" s="19"/>
      <c r="B52" s="20" t="s">
        <v>8</v>
      </c>
      <c r="C52" s="19"/>
      <c r="D52" s="19"/>
      <c r="E52" s="25">
        <f t="shared" ref="E52:J52" si="5">SUM(E36:E51)</f>
        <v>7</v>
      </c>
      <c r="F52" s="25">
        <f t="shared" si="5"/>
        <v>3</v>
      </c>
      <c r="G52" s="25">
        <f t="shared" si="5"/>
        <v>7</v>
      </c>
      <c r="H52" s="25">
        <f t="shared" si="5"/>
        <v>5</v>
      </c>
      <c r="I52" s="25">
        <f t="shared" si="5"/>
        <v>1</v>
      </c>
      <c r="J52" s="25">
        <f t="shared" si="5"/>
        <v>4</v>
      </c>
      <c r="K52" s="25">
        <f t="shared" si="3"/>
        <v>27</v>
      </c>
      <c r="L52" s="68">
        <f t="shared" si="4"/>
        <v>7.0740740740740744</v>
      </c>
      <c r="N52" s="134">
        <f>SUM(F52:J52)/K52*100</f>
        <v>74.074074074074076</v>
      </c>
    </row>
    <row r="53" spans="1:14" x14ac:dyDescent="0.2">
      <c r="L53" s="135"/>
    </row>
    <row r="54" spans="1:14" x14ac:dyDescent="0.2">
      <c r="J54" s="23"/>
    </row>
    <row r="55" spans="1:14" ht="15.75" thickBot="1" x14ac:dyDescent="0.3">
      <c r="A55" s="3"/>
      <c r="B55" s="12" t="s">
        <v>16</v>
      </c>
      <c r="C55" s="4"/>
      <c r="D55" s="4"/>
      <c r="E55" s="3" t="s">
        <v>545</v>
      </c>
      <c r="F55" s="1"/>
      <c r="G55" s="1"/>
      <c r="H55" s="1"/>
      <c r="I55" s="2"/>
      <c r="J55" s="138"/>
      <c r="K55" s="138"/>
    </row>
    <row r="56" spans="1:14" ht="14.25" thickTop="1" x14ac:dyDescent="0.25">
      <c r="A56" s="3"/>
      <c r="B56" s="5"/>
      <c r="C56" s="4"/>
      <c r="D56" s="4"/>
      <c r="E56" s="1" t="s">
        <v>484</v>
      </c>
      <c r="F56" s="1"/>
      <c r="G56" s="1"/>
      <c r="H56" s="2"/>
      <c r="I56" s="2"/>
    </row>
    <row r="57" spans="1:14" ht="22.5" x14ac:dyDescent="0.2">
      <c r="A57" s="26" t="s">
        <v>4</v>
      </c>
      <c r="B57" s="27" t="s">
        <v>1</v>
      </c>
      <c r="C57" s="27" t="s">
        <v>2</v>
      </c>
      <c r="D57" s="28" t="s">
        <v>0</v>
      </c>
      <c r="E57" s="29">
        <v>5</v>
      </c>
      <c r="F57" s="26">
        <v>6</v>
      </c>
      <c r="G57" s="26">
        <v>7</v>
      </c>
      <c r="H57" s="29">
        <v>8</v>
      </c>
      <c r="I57" s="29">
        <v>9</v>
      </c>
      <c r="J57" s="29">
        <v>10</v>
      </c>
      <c r="K57" s="29" t="s">
        <v>486</v>
      </c>
      <c r="L57" s="25" t="s">
        <v>485</v>
      </c>
    </row>
    <row r="58" spans="1:14" x14ac:dyDescent="0.2">
      <c r="A58" s="25">
        <v>1</v>
      </c>
      <c r="B58" s="36" t="s">
        <v>459</v>
      </c>
      <c r="C58" s="30" t="s">
        <v>460</v>
      </c>
      <c r="D58" s="25">
        <v>5</v>
      </c>
      <c r="E58" s="26">
        <v>0</v>
      </c>
      <c r="F58" s="96">
        <v>0</v>
      </c>
      <c r="G58" s="32">
        <v>0</v>
      </c>
      <c r="H58" s="32">
        <v>0</v>
      </c>
      <c r="I58" s="29">
        <v>1</v>
      </c>
      <c r="J58" s="34">
        <v>0</v>
      </c>
      <c r="K58" s="25">
        <f t="shared" ref="K58:K67" si="6">SUM(E58:J58)</f>
        <v>1</v>
      </c>
      <c r="L58" s="68">
        <f t="shared" ref="L58:L67" si="7">(E58*5+F58*6+G58*7+H58*8+I58*9+J58*10)/K58</f>
        <v>9</v>
      </c>
    </row>
    <row r="59" spans="1:14" x14ac:dyDescent="0.2">
      <c r="A59" s="25">
        <v>2</v>
      </c>
      <c r="B59" s="36" t="s">
        <v>461</v>
      </c>
      <c r="C59" s="30" t="s">
        <v>462</v>
      </c>
      <c r="D59" s="25">
        <v>5</v>
      </c>
      <c r="E59" s="26">
        <v>0</v>
      </c>
      <c r="F59" s="96">
        <v>2</v>
      </c>
      <c r="G59" s="32">
        <v>0</v>
      </c>
      <c r="H59" s="32">
        <v>1</v>
      </c>
      <c r="I59" s="29">
        <v>1</v>
      </c>
      <c r="J59" s="34">
        <v>1</v>
      </c>
      <c r="K59" s="25">
        <f t="shared" si="6"/>
        <v>5</v>
      </c>
      <c r="L59" s="68">
        <f t="shared" si="7"/>
        <v>7.8</v>
      </c>
    </row>
    <row r="60" spans="1:14" x14ac:dyDescent="0.2">
      <c r="A60" s="25">
        <v>3</v>
      </c>
      <c r="B60" s="36" t="s">
        <v>463</v>
      </c>
      <c r="C60" s="30" t="s">
        <v>464</v>
      </c>
      <c r="D60" s="25">
        <v>5</v>
      </c>
      <c r="E60" s="26">
        <v>0</v>
      </c>
      <c r="F60" s="26">
        <v>0</v>
      </c>
      <c r="G60" s="26">
        <v>0</v>
      </c>
      <c r="H60" s="26">
        <v>0</v>
      </c>
      <c r="I60" s="26">
        <v>1</v>
      </c>
      <c r="J60" s="26">
        <v>0</v>
      </c>
      <c r="K60" s="25">
        <f t="shared" si="6"/>
        <v>1</v>
      </c>
      <c r="L60" s="68">
        <f t="shared" si="7"/>
        <v>9</v>
      </c>
    </row>
    <row r="61" spans="1:14" x14ac:dyDescent="0.2">
      <c r="A61" s="25">
        <v>4</v>
      </c>
      <c r="B61" s="36" t="s">
        <v>465</v>
      </c>
      <c r="C61" s="30" t="s">
        <v>466</v>
      </c>
      <c r="D61" s="25">
        <v>5</v>
      </c>
      <c r="E61" s="26">
        <v>0</v>
      </c>
      <c r="F61" s="26">
        <v>0</v>
      </c>
      <c r="G61" s="26">
        <v>0</v>
      </c>
      <c r="H61" s="26">
        <v>1</v>
      </c>
      <c r="I61" s="26">
        <v>0</v>
      </c>
      <c r="J61" s="26">
        <v>0</v>
      </c>
      <c r="K61" s="25">
        <f t="shared" si="6"/>
        <v>1</v>
      </c>
      <c r="L61" s="68">
        <f t="shared" si="7"/>
        <v>8</v>
      </c>
    </row>
    <row r="62" spans="1:14" x14ac:dyDescent="0.2">
      <c r="A62" s="25"/>
      <c r="B62" s="36" t="s">
        <v>11</v>
      </c>
      <c r="C62" s="30"/>
      <c r="D62" s="25"/>
      <c r="E62" s="26">
        <v>0</v>
      </c>
      <c r="F62" s="96">
        <v>0</v>
      </c>
      <c r="G62" s="32">
        <v>0</v>
      </c>
      <c r="H62" s="32">
        <v>0</v>
      </c>
      <c r="I62" s="29">
        <v>0</v>
      </c>
      <c r="J62" s="34">
        <v>0</v>
      </c>
      <c r="K62" s="25">
        <f t="shared" si="6"/>
        <v>0</v>
      </c>
      <c r="L62" s="68"/>
    </row>
    <row r="63" spans="1:14" x14ac:dyDescent="0.2">
      <c r="A63" s="25">
        <v>5</v>
      </c>
      <c r="B63" s="36" t="s">
        <v>467</v>
      </c>
      <c r="C63" s="30" t="s">
        <v>468</v>
      </c>
      <c r="D63" s="25">
        <v>5</v>
      </c>
      <c r="E63" s="26">
        <v>0</v>
      </c>
      <c r="F63" s="96">
        <v>1</v>
      </c>
      <c r="G63" s="32">
        <v>0</v>
      </c>
      <c r="H63" s="32">
        <v>0</v>
      </c>
      <c r="I63" s="29">
        <v>0</v>
      </c>
      <c r="J63" s="34">
        <v>0</v>
      </c>
      <c r="K63" s="25">
        <f t="shared" si="6"/>
        <v>1</v>
      </c>
      <c r="L63" s="68">
        <f t="shared" si="7"/>
        <v>6</v>
      </c>
    </row>
    <row r="64" spans="1:14" x14ac:dyDescent="0.2">
      <c r="A64" s="25">
        <v>6</v>
      </c>
      <c r="B64" s="36" t="s">
        <v>469</v>
      </c>
      <c r="C64" s="30" t="s">
        <v>470</v>
      </c>
      <c r="D64" s="25">
        <v>5</v>
      </c>
      <c r="E64" s="26">
        <v>0</v>
      </c>
      <c r="F64" s="96">
        <v>0</v>
      </c>
      <c r="G64" s="32">
        <v>0</v>
      </c>
      <c r="H64" s="32">
        <v>0</v>
      </c>
      <c r="I64" s="34">
        <v>0</v>
      </c>
      <c r="J64" s="34">
        <v>0</v>
      </c>
      <c r="K64" s="25">
        <f t="shared" si="6"/>
        <v>0</v>
      </c>
      <c r="L64" s="68"/>
    </row>
    <row r="65" spans="1:14" x14ac:dyDescent="0.2">
      <c r="A65" s="25">
        <v>7</v>
      </c>
      <c r="B65" s="36" t="s">
        <v>551</v>
      </c>
      <c r="C65" s="30" t="s">
        <v>471</v>
      </c>
      <c r="D65" s="25">
        <v>5</v>
      </c>
      <c r="E65" s="26">
        <v>0</v>
      </c>
      <c r="F65" s="96">
        <v>0</v>
      </c>
      <c r="G65" s="32">
        <v>0</v>
      </c>
      <c r="H65" s="32">
        <v>1</v>
      </c>
      <c r="I65" s="29">
        <v>0</v>
      </c>
      <c r="J65" s="34">
        <v>0</v>
      </c>
      <c r="K65" s="25">
        <f t="shared" si="6"/>
        <v>1</v>
      </c>
      <c r="L65" s="68">
        <f t="shared" si="7"/>
        <v>8</v>
      </c>
    </row>
    <row r="66" spans="1:14" x14ac:dyDescent="0.2">
      <c r="A66" s="25">
        <v>8</v>
      </c>
      <c r="B66" s="36" t="s">
        <v>540</v>
      </c>
      <c r="C66" s="30" t="s">
        <v>471</v>
      </c>
      <c r="D66" s="25">
        <v>5</v>
      </c>
      <c r="E66" s="26">
        <v>0</v>
      </c>
      <c r="F66" s="96">
        <v>0</v>
      </c>
      <c r="G66" s="32">
        <v>0</v>
      </c>
      <c r="H66" s="32">
        <v>0</v>
      </c>
      <c r="I66" s="29">
        <v>0</v>
      </c>
      <c r="J66" s="34">
        <v>0</v>
      </c>
      <c r="K66" s="25">
        <f t="shared" si="6"/>
        <v>0</v>
      </c>
      <c r="L66" s="68"/>
    </row>
    <row r="67" spans="1:14" x14ac:dyDescent="0.2">
      <c r="A67" s="19"/>
      <c r="B67" s="20" t="s">
        <v>8</v>
      </c>
      <c r="C67" s="19"/>
      <c r="D67" s="19"/>
      <c r="E67" s="25">
        <f t="shared" ref="E67:J67" si="8">SUM(E58:E66)</f>
        <v>0</v>
      </c>
      <c r="F67" s="25">
        <f t="shared" si="8"/>
        <v>3</v>
      </c>
      <c r="G67" s="25">
        <f t="shared" si="8"/>
        <v>0</v>
      </c>
      <c r="H67" s="25">
        <f t="shared" si="8"/>
        <v>3</v>
      </c>
      <c r="I67" s="25">
        <f t="shared" si="8"/>
        <v>3</v>
      </c>
      <c r="J67" s="25">
        <f t="shared" si="8"/>
        <v>1</v>
      </c>
      <c r="K67" s="25">
        <f t="shared" si="6"/>
        <v>10</v>
      </c>
      <c r="L67" s="68">
        <f t="shared" si="7"/>
        <v>7.9</v>
      </c>
      <c r="N67" s="134">
        <f>SUM(F67:J67)/K67*100</f>
        <v>100</v>
      </c>
    </row>
    <row r="68" spans="1:14" x14ac:dyDescent="0.2">
      <c r="L68" s="134"/>
    </row>
    <row r="70" spans="1:14" x14ac:dyDescent="0.2">
      <c r="C70" s="66"/>
      <c r="D70" s="58" t="s">
        <v>488</v>
      </c>
      <c r="E70" s="36"/>
      <c r="F70" s="113"/>
      <c r="G70" s="108"/>
      <c r="H70" s="108"/>
      <c r="I70" s="109"/>
      <c r="J70" s="108"/>
    </row>
    <row r="71" spans="1:14" x14ac:dyDescent="0.2">
      <c r="C71" s="36" t="s">
        <v>485</v>
      </c>
      <c r="D71" s="36" t="s">
        <v>543</v>
      </c>
      <c r="E71" s="36" t="s">
        <v>554</v>
      </c>
      <c r="F71" s="113" t="s">
        <v>553</v>
      </c>
      <c r="G71" s="125"/>
      <c r="H71" s="125"/>
      <c r="I71" s="125"/>
      <c r="J71" s="108"/>
    </row>
    <row r="72" spans="1:14" x14ac:dyDescent="0.2">
      <c r="C72" s="65" t="s">
        <v>478</v>
      </c>
      <c r="D72" s="68">
        <v>6.6</v>
      </c>
      <c r="E72" s="25"/>
      <c r="F72" s="114"/>
      <c r="G72" s="64"/>
      <c r="H72" s="64"/>
      <c r="I72" s="64"/>
      <c r="J72" s="129"/>
    </row>
    <row r="73" spans="1:14" x14ac:dyDescent="0.2">
      <c r="C73" s="65" t="s">
        <v>479</v>
      </c>
      <c r="D73" s="68"/>
      <c r="E73" s="25"/>
      <c r="F73" s="114"/>
      <c r="G73" s="64"/>
      <c r="H73" s="64"/>
      <c r="I73" s="64"/>
      <c r="J73" s="129"/>
    </row>
    <row r="74" spans="1:14" x14ac:dyDescent="0.2">
      <c r="C74" s="65" t="s">
        <v>480</v>
      </c>
      <c r="D74" s="68"/>
      <c r="E74" s="25"/>
      <c r="F74" s="114"/>
      <c r="G74" s="64"/>
      <c r="H74" s="64"/>
      <c r="I74" s="64"/>
      <c r="J74" s="129"/>
    </row>
    <row r="75" spans="1:14" x14ac:dyDescent="0.2">
      <c r="C75" s="65" t="s">
        <v>8</v>
      </c>
      <c r="D75" s="104"/>
      <c r="E75" s="105"/>
      <c r="F75" s="107"/>
      <c r="G75" s="112"/>
      <c r="H75" s="112"/>
      <c r="I75" s="112"/>
      <c r="J75" s="130"/>
    </row>
  </sheetData>
  <mergeCells count="3">
    <mergeCell ref="J10:K10"/>
    <mergeCell ref="J33:K33"/>
    <mergeCell ref="J55:K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STOM</vt:lpstr>
      <vt:lpstr>BSc FARMACI</vt:lpstr>
      <vt:lpstr>BSc BL</vt:lpstr>
      <vt:lpstr>BSc INF</vt:lpstr>
      <vt:lpstr>BSc FT</vt:lpstr>
      <vt:lpstr>BSc 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bkrasniqi</dc:creator>
  <cp:lastModifiedBy>LENOVO</cp:lastModifiedBy>
  <cp:lastPrinted>2021-03-04T13:39:16Z</cp:lastPrinted>
  <dcterms:created xsi:type="dcterms:W3CDTF">2005-10-13T09:58:52Z</dcterms:created>
  <dcterms:modified xsi:type="dcterms:W3CDTF">2022-02-05T17:05:40Z</dcterms:modified>
</cp:coreProperties>
</file>